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defaultThemeVersion="166925"/>
  <mc:AlternateContent xmlns:mc="http://schemas.openxmlformats.org/markup-compatibility/2006">
    <mc:Choice Requires="x15">
      <x15ac:absPath xmlns:x15ac="http://schemas.microsoft.com/office/spreadsheetml/2010/11/ac" url="/Users/larisavillarhauser/Desktop/CBWRA current/ACCOUNTS/"/>
    </mc:Choice>
  </mc:AlternateContent>
  <xr:revisionPtr revIDLastSave="0" documentId="13_ncr:1_{1ABB8CD7-EE72-0B4E-849B-FB07874E9578}" xr6:coauthVersionLast="47" xr6:coauthVersionMax="47" xr10:uidLastSave="{00000000-0000-0000-0000-000000000000}"/>
  <bookViews>
    <workbookView xWindow="540" yWindow="500" windowWidth="27820" windowHeight="15740" xr2:uid="{A826C302-4E44-4155-8217-1CFE5F345ADB}"/>
  </bookViews>
  <sheets>
    <sheet name="PRECIS AND NEXT STEPS" sheetId="15" r:id="rId1"/>
    <sheet name="2015" sheetId="3" r:id="rId2"/>
    <sheet name="2016" sheetId="2" r:id="rId3"/>
    <sheet name="2017" sheetId="6" r:id="rId4"/>
    <sheet name="2018" sheetId="5" r:id="rId5"/>
    <sheet name="2019" sheetId="1" r:id="rId6"/>
    <sheet name="2020" sheetId="13" r:id="rId7"/>
    <sheet name="2021" sheetId="14" r:id="rId8"/>
    <sheet name="Estate Residential" sheetId="7" r:id="rId9"/>
    <sheet name="Estate Commercial" sheetId="8" r:id="rId10"/>
    <sheet name="Estate Total" sheetId="10" r:id="rId11"/>
    <sheet name="Car Park" sheetId="11" r:id="rId12"/>
    <sheet name="Hotel" sheetId="12"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X8" i="2" l="1"/>
  <c r="X9" i="2"/>
  <c r="X10" i="2"/>
  <c r="X11" i="2"/>
  <c r="X12" i="2"/>
  <c r="X13" i="2"/>
  <c r="X14" i="2"/>
  <c r="X15"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8" i="2"/>
  <c r="X8" i="6"/>
  <c r="X9" i="6"/>
  <c r="X10" i="6"/>
  <c r="X11" i="6"/>
  <c r="X12" i="6"/>
  <c r="X13" i="6"/>
  <c r="X14" i="6"/>
  <c r="X15" i="6"/>
  <c r="X17" i="6"/>
  <c r="X18" i="6"/>
  <c r="X19" i="6"/>
  <c r="X20" i="6"/>
  <c r="X21" i="6"/>
  <c r="X22" i="6"/>
  <c r="X23" i="6"/>
  <c r="X24" i="6"/>
  <c r="X25" i="6"/>
  <c r="X26" i="6"/>
  <c r="X27" i="6"/>
  <c r="X28" i="6"/>
  <c r="X29" i="6"/>
  <c r="X30" i="6"/>
  <c r="X31" i="6"/>
  <c r="X32" i="6"/>
  <c r="X33" i="6"/>
  <c r="X34" i="6"/>
  <c r="X35" i="6"/>
  <c r="X36" i="6"/>
  <c r="X37" i="6"/>
  <c r="X38" i="6"/>
  <c r="X39" i="6"/>
  <c r="X40" i="6"/>
  <c r="X41" i="6"/>
  <c r="X42" i="6"/>
  <c r="X43" i="6"/>
  <c r="X44" i="6"/>
  <c r="X45" i="6"/>
  <c r="X46" i="6"/>
  <c r="X48" i="6"/>
  <c r="X8" i="5"/>
  <c r="X9" i="5"/>
  <c r="X10" i="5"/>
  <c r="X11" i="5"/>
  <c r="X12" i="5"/>
  <c r="X13" i="5"/>
  <c r="X14" i="5"/>
  <c r="X15" i="5"/>
  <c r="X17" i="5"/>
  <c r="X18" i="5"/>
  <c r="X19" i="5"/>
  <c r="X20" i="5"/>
  <c r="X21" i="5"/>
  <c r="X22" i="5"/>
  <c r="X23" i="5"/>
  <c r="X24" i="5"/>
  <c r="X25" i="5"/>
  <c r="X26" i="5"/>
  <c r="X27" i="5"/>
  <c r="X28" i="5"/>
  <c r="X29" i="5"/>
  <c r="X30" i="5"/>
  <c r="X31" i="5"/>
  <c r="X32" i="5"/>
  <c r="X33" i="5"/>
  <c r="X34" i="5"/>
  <c r="X35" i="5"/>
  <c r="X36" i="5"/>
  <c r="X37" i="5"/>
  <c r="X38" i="5"/>
  <c r="X39" i="5"/>
  <c r="X40" i="5"/>
  <c r="X41" i="5"/>
  <c r="X42" i="5"/>
  <c r="X43" i="5"/>
  <c r="X44" i="5"/>
  <c r="X45" i="5"/>
  <c r="X46" i="5"/>
  <c r="X48" i="5"/>
  <c r="X8" i="1"/>
  <c r="X9" i="1"/>
  <c r="X10" i="1"/>
  <c r="X11" i="1"/>
  <c r="X12" i="1"/>
  <c r="X13" i="1"/>
  <c r="X14" i="1"/>
  <c r="X15"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8" i="1"/>
  <c r="X8" i="13"/>
  <c r="X9" i="13"/>
  <c r="X10" i="13"/>
  <c r="X11" i="13"/>
  <c r="X12" i="13"/>
  <c r="X13" i="13"/>
  <c r="X14" i="13"/>
  <c r="X15" i="13"/>
  <c r="X17" i="13"/>
  <c r="X18" i="13"/>
  <c r="X19" i="13"/>
  <c r="X20" i="13"/>
  <c r="X21" i="13"/>
  <c r="X22" i="13"/>
  <c r="X23" i="13"/>
  <c r="X24" i="13"/>
  <c r="X25" i="13"/>
  <c r="X26" i="13"/>
  <c r="X27" i="13"/>
  <c r="X28" i="13"/>
  <c r="X29" i="13"/>
  <c r="X30" i="13"/>
  <c r="X31" i="13"/>
  <c r="X32" i="13"/>
  <c r="X33" i="13"/>
  <c r="X34" i="13"/>
  <c r="X35" i="13"/>
  <c r="X36" i="13"/>
  <c r="X37" i="13"/>
  <c r="X38" i="13"/>
  <c r="X39" i="13"/>
  <c r="X40" i="13"/>
  <c r="X41" i="13"/>
  <c r="X42" i="13"/>
  <c r="X43" i="13"/>
  <c r="X44" i="13"/>
  <c r="X45" i="13"/>
  <c r="X46" i="13"/>
  <c r="X48" i="13"/>
  <c r="X8" i="14"/>
  <c r="X9" i="14"/>
  <c r="X10" i="14"/>
  <c r="X11" i="14"/>
  <c r="X12" i="14"/>
  <c r="X13" i="14"/>
  <c r="X14" i="14"/>
  <c r="X15" i="14"/>
  <c r="X17" i="14"/>
  <c r="X18" i="14"/>
  <c r="X19" i="14"/>
  <c r="X20" i="14"/>
  <c r="X21" i="14"/>
  <c r="X22" i="14"/>
  <c r="X23" i="14"/>
  <c r="X24" i="14"/>
  <c r="X25" i="14"/>
  <c r="X26" i="14"/>
  <c r="X27" i="14"/>
  <c r="X28" i="14"/>
  <c r="X29" i="14"/>
  <c r="X30" i="14"/>
  <c r="X31" i="14"/>
  <c r="X32" i="14"/>
  <c r="X33" i="14"/>
  <c r="X34" i="14"/>
  <c r="X35" i="14"/>
  <c r="X36" i="14"/>
  <c r="X37" i="14"/>
  <c r="X38" i="14"/>
  <c r="X39" i="14"/>
  <c r="X40" i="14"/>
  <c r="X41" i="14"/>
  <c r="X42" i="14"/>
  <c r="X43" i="14"/>
  <c r="X44" i="14"/>
  <c r="X45" i="14"/>
  <c r="X46" i="14"/>
  <c r="X48" i="14"/>
  <c r="X8" i="3"/>
  <c r="X9" i="3"/>
  <c r="X10" i="3"/>
  <c r="X11" i="3"/>
  <c r="X12" i="3"/>
  <c r="X13" i="3"/>
  <c r="X14" i="3"/>
  <c r="X15"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8" i="3"/>
  <c r="X7" i="2"/>
  <c r="X7" i="6"/>
  <c r="X7" i="5"/>
  <c r="X7" i="1"/>
  <c r="X7" i="13"/>
  <c r="X7" i="14"/>
  <c r="X7" i="3"/>
  <c r="B16" i="3"/>
  <c r="X16" i="3" s="1"/>
  <c r="K16" i="6"/>
  <c r="K16" i="3"/>
  <c r="K47" i="3"/>
  <c r="K47" i="2"/>
  <c r="K47" i="6"/>
  <c r="K47" i="5"/>
  <c r="K16" i="5"/>
  <c r="K47" i="1"/>
  <c r="K47" i="14"/>
  <c r="K47" i="13"/>
  <c r="B16" i="2"/>
  <c r="X16" i="2" s="1"/>
  <c r="W47" i="14"/>
  <c r="V47" i="14"/>
  <c r="U47" i="14"/>
  <c r="T47" i="14"/>
  <c r="S47" i="14"/>
  <c r="R47" i="14"/>
  <c r="Q47" i="14"/>
  <c r="P47" i="14"/>
  <c r="O47" i="14"/>
  <c r="N47" i="14"/>
  <c r="M47" i="14"/>
  <c r="L47" i="14"/>
  <c r="J47" i="14"/>
  <c r="I47" i="14"/>
  <c r="H47" i="14"/>
  <c r="G47" i="14"/>
  <c r="F47" i="14"/>
  <c r="E47" i="14"/>
  <c r="D47" i="14"/>
  <c r="C47" i="14"/>
  <c r="B47" i="14"/>
  <c r="X47" i="14" s="1"/>
  <c r="W16" i="14"/>
  <c r="V16" i="14"/>
  <c r="U16" i="14"/>
  <c r="T16" i="14"/>
  <c r="S16" i="14"/>
  <c r="R16" i="14"/>
  <c r="Q16" i="14"/>
  <c r="P16" i="14"/>
  <c r="O16" i="14"/>
  <c r="N16" i="14"/>
  <c r="M16" i="14"/>
  <c r="L16" i="14"/>
  <c r="J16" i="14"/>
  <c r="I16" i="14"/>
  <c r="H16" i="14"/>
  <c r="G16" i="14"/>
  <c r="F16" i="14"/>
  <c r="E16" i="14"/>
  <c r="D16" i="14"/>
  <c r="C16" i="14"/>
  <c r="B16" i="14"/>
  <c r="X16" i="14" s="1"/>
  <c r="W47" i="13"/>
  <c r="V47" i="13"/>
  <c r="U47" i="13"/>
  <c r="T47" i="13"/>
  <c r="S47" i="13"/>
  <c r="R47" i="13"/>
  <c r="Q47" i="13"/>
  <c r="P47" i="13"/>
  <c r="O47" i="13"/>
  <c r="N47" i="13"/>
  <c r="M47" i="13"/>
  <c r="L47" i="13"/>
  <c r="J47" i="13"/>
  <c r="I47" i="13"/>
  <c r="H47" i="13"/>
  <c r="G47" i="13"/>
  <c r="F47" i="13"/>
  <c r="E47" i="13"/>
  <c r="D47" i="13"/>
  <c r="C47" i="13"/>
  <c r="B47" i="13"/>
  <c r="X47" i="13" s="1"/>
  <c r="W16" i="13"/>
  <c r="V16" i="13"/>
  <c r="U16" i="13"/>
  <c r="T16" i="13"/>
  <c r="S16" i="13"/>
  <c r="R16" i="13"/>
  <c r="Q16" i="13"/>
  <c r="P16" i="13"/>
  <c r="O16" i="13"/>
  <c r="N16" i="13"/>
  <c r="M16" i="13"/>
  <c r="L16" i="13"/>
  <c r="J16" i="13"/>
  <c r="I16" i="13"/>
  <c r="H16" i="13"/>
  <c r="G16" i="13"/>
  <c r="F16" i="13"/>
  <c r="E16" i="13"/>
  <c r="D16" i="13"/>
  <c r="C16" i="13"/>
  <c r="B16" i="13"/>
  <c r="X16" i="13" s="1"/>
  <c r="B41" i="11"/>
  <c r="C41" i="11"/>
  <c r="D41" i="11"/>
  <c r="E41" i="11"/>
  <c r="F41" i="11"/>
  <c r="G41" i="11"/>
  <c r="H41" i="11"/>
  <c r="B52" i="7"/>
  <c r="C52" i="7"/>
  <c r="D52" i="7"/>
  <c r="E52" i="7"/>
  <c r="F52" i="7"/>
  <c r="G52" i="7"/>
  <c r="H52" i="7"/>
  <c r="B52" i="8"/>
  <c r="C52" i="8"/>
  <c r="D52" i="8"/>
  <c r="E52" i="8"/>
  <c r="F52" i="8"/>
  <c r="G52" i="8"/>
  <c r="H52" i="8"/>
  <c r="B8" i="10"/>
  <c r="C8" i="10"/>
  <c r="D8" i="10"/>
  <c r="E8" i="10"/>
  <c r="F8" i="10"/>
  <c r="G8" i="10"/>
  <c r="H8" i="10"/>
  <c r="B9" i="10"/>
  <c r="C9" i="10"/>
  <c r="D9" i="10"/>
  <c r="E9" i="10"/>
  <c r="F9" i="10"/>
  <c r="G9" i="10"/>
  <c r="H9" i="10"/>
  <c r="B10" i="10"/>
  <c r="C10" i="10"/>
  <c r="D10" i="10"/>
  <c r="E10" i="10"/>
  <c r="F10" i="10"/>
  <c r="G10" i="10"/>
  <c r="H10" i="10"/>
  <c r="I41" i="11"/>
  <c r="H22" i="10"/>
  <c r="B36" i="10"/>
  <c r="C36" i="10"/>
  <c r="D36" i="10"/>
  <c r="E36" i="10"/>
  <c r="F36" i="10"/>
  <c r="G36" i="10"/>
  <c r="H36" i="10"/>
  <c r="I14" i="12"/>
  <c r="H14" i="12"/>
  <c r="G14" i="12"/>
  <c r="F14" i="12"/>
  <c r="E14" i="12"/>
  <c r="D14" i="12"/>
  <c r="C14" i="12"/>
  <c r="B14" i="12"/>
  <c r="B13" i="10"/>
  <c r="C13" i="10"/>
  <c r="D13" i="10"/>
  <c r="E13" i="10"/>
  <c r="F13" i="10"/>
  <c r="G13" i="10"/>
  <c r="H13" i="10"/>
  <c r="B14" i="10"/>
  <c r="C14" i="10"/>
  <c r="D14" i="10"/>
  <c r="E14" i="10"/>
  <c r="F14" i="10"/>
  <c r="G14" i="10"/>
  <c r="H14" i="10"/>
  <c r="B15" i="10"/>
  <c r="C15" i="10"/>
  <c r="D15" i="10"/>
  <c r="E15" i="10"/>
  <c r="F15" i="10"/>
  <c r="G15" i="10"/>
  <c r="H15" i="10"/>
  <c r="B16" i="10"/>
  <c r="C16" i="10"/>
  <c r="D16" i="10"/>
  <c r="E16" i="10"/>
  <c r="F16" i="10"/>
  <c r="G16" i="10"/>
  <c r="H16" i="10"/>
  <c r="B19" i="10"/>
  <c r="C19" i="10"/>
  <c r="D19" i="10"/>
  <c r="E19" i="10"/>
  <c r="F19" i="10"/>
  <c r="G19" i="10"/>
  <c r="H19" i="10"/>
  <c r="B20" i="10"/>
  <c r="C20" i="10"/>
  <c r="D20" i="10"/>
  <c r="E20" i="10"/>
  <c r="F20" i="10"/>
  <c r="G20" i="10"/>
  <c r="H20" i="10"/>
  <c r="B23" i="10"/>
  <c r="C23" i="10"/>
  <c r="D23" i="10"/>
  <c r="E23" i="10"/>
  <c r="F23" i="10"/>
  <c r="G23" i="10"/>
  <c r="H23" i="10"/>
  <c r="B24" i="10"/>
  <c r="C24" i="10"/>
  <c r="D24" i="10"/>
  <c r="E24" i="10"/>
  <c r="F24" i="10"/>
  <c r="G24" i="10"/>
  <c r="H24" i="10"/>
  <c r="B25" i="10"/>
  <c r="C25" i="10"/>
  <c r="D25" i="10"/>
  <c r="E25" i="10"/>
  <c r="F25" i="10"/>
  <c r="G25" i="10"/>
  <c r="H25" i="10"/>
  <c r="B26" i="10"/>
  <c r="C26" i="10"/>
  <c r="D26" i="10"/>
  <c r="E26" i="10"/>
  <c r="F26" i="10"/>
  <c r="G26" i="10"/>
  <c r="H26" i="10"/>
  <c r="B27" i="10"/>
  <c r="C27" i="10"/>
  <c r="D27" i="10"/>
  <c r="E27" i="10"/>
  <c r="F27" i="10"/>
  <c r="G27" i="10"/>
  <c r="H27" i="10"/>
  <c r="B28" i="10"/>
  <c r="C28" i="10"/>
  <c r="D28" i="10"/>
  <c r="E28" i="10"/>
  <c r="F28" i="10"/>
  <c r="G28" i="10"/>
  <c r="H28" i="10"/>
  <c r="B29" i="10"/>
  <c r="C29" i="10"/>
  <c r="D29" i="10"/>
  <c r="E29" i="10"/>
  <c r="F29" i="10"/>
  <c r="G29" i="10"/>
  <c r="H29" i="10"/>
  <c r="B30" i="10"/>
  <c r="C30" i="10"/>
  <c r="D30" i="10"/>
  <c r="E30" i="10"/>
  <c r="F30" i="10"/>
  <c r="G30" i="10"/>
  <c r="H30" i="10"/>
  <c r="B31" i="10"/>
  <c r="C31" i="10"/>
  <c r="D31" i="10"/>
  <c r="E31" i="10"/>
  <c r="F31" i="10"/>
  <c r="G31" i="10"/>
  <c r="H31" i="10"/>
  <c r="B32" i="10"/>
  <c r="C32" i="10"/>
  <c r="D32" i="10"/>
  <c r="E32" i="10"/>
  <c r="F32" i="10"/>
  <c r="G32" i="10"/>
  <c r="H32" i="10"/>
  <c r="B33" i="10"/>
  <c r="C33" i="10"/>
  <c r="D33" i="10"/>
  <c r="E33" i="10"/>
  <c r="F33" i="10"/>
  <c r="G33" i="10"/>
  <c r="H33" i="10"/>
  <c r="B34" i="10"/>
  <c r="C34" i="10"/>
  <c r="D34" i="10"/>
  <c r="E34" i="10"/>
  <c r="F34" i="10"/>
  <c r="G34" i="10"/>
  <c r="H34" i="10"/>
  <c r="B35" i="10"/>
  <c r="C35" i="10"/>
  <c r="D35" i="10"/>
  <c r="E35" i="10"/>
  <c r="F35" i="10"/>
  <c r="G35" i="10"/>
  <c r="H35" i="10"/>
  <c r="B38" i="10"/>
  <c r="C38" i="10"/>
  <c r="D38" i="10"/>
  <c r="E38" i="10"/>
  <c r="F38" i="10"/>
  <c r="G38" i="10"/>
  <c r="H38" i="10"/>
  <c r="B39" i="10"/>
  <c r="C39" i="10"/>
  <c r="D39" i="10"/>
  <c r="E39" i="10"/>
  <c r="F39" i="10"/>
  <c r="G39" i="10"/>
  <c r="H39" i="10"/>
  <c r="B41" i="10"/>
  <c r="C41" i="10"/>
  <c r="D41" i="10"/>
  <c r="E41" i="10"/>
  <c r="F41" i="10"/>
  <c r="G41" i="10"/>
  <c r="H41" i="10"/>
  <c r="B42" i="10"/>
  <c r="C42" i="10"/>
  <c r="D42" i="10"/>
  <c r="E42" i="10"/>
  <c r="F42" i="10"/>
  <c r="G42" i="10"/>
  <c r="H42" i="10"/>
  <c r="B44" i="10"/>
  <c r="C44" i="10"/>
  <c r="D44" i="10"/>
  <c r="E44" i="10"/>
  <c r="F44" i="10"/>
  <c r="G44" i="10"/>
  <c r="H44" i="10"/>
  <c r="B45" i="10"/>
  <c r="C45" i="10"/>
  <c r="D45" i="10"/>
  <c r="E45" i="10"/>
  <c r="F45" i="10"/>
  <c r="G45" i="10"/>
  <c r="H45" i="10"/>
  <c r="B46" i="10"/>
  <c r="C46" i="10"/>
  <c r="D46" i="10"/>
  <c r="E46" i="10"/>
  <c r="F46" i="10"/>
  <c r="G46" i="10"/>
  <c r="H46" i="10"/>
  <c r="B48" i="10"/>
  <c r="C48" i="10"/>
  <c r="D48" i="10"/>
  <c r="E48" i="10"/>
  <c r="F48" i="10"/>
  <c r="G48" i="10"/>
  <c r="H48" i="10"/>
  <c r="B49" i="10"/>
  <c r="C49" i="10"/>
  <c r="D49" i="10"/>
  <c r="E49" i="10"/>
  <c r="F49" i="10"/>
  <c r="G49" i="10"/>
  <c r="H49" i="10"/>
  <c r="B50" i="10"/>
  <c r="C50" i="10"/>
  <c r="D50" i="10"/>
  <c r="E50" i="10"/>
  <c r="F50" i="10"/>
  <c r="G50" i="10"/>
  <c r="H50" i="10"/>
  <c r="B51" i="10"/>
  <c r="C51" i="10"/>
  <c r="D51" i="10"/>
  <c r="E51" i="10"/>
  <c r="F51" i="10"/>
  <c r="G51" i="10"/>
  <c r="H51" i="10"/>
  <c r="B54" i="10"/>
  <c r="C54" i="10"/>
  <c r="D54" i="10"/>
  <c r="E54" i="10"/>
  <c r="F54" i="10"/>
  <c r="G54" i="10"/>
  <c r="H54" i="10"/>
  <c r="B12" i="10"/>
  <c r="C12" i="10"/>
  <c r="D12" i="10"/>
  <c r="E12" i="10"/>
  <c r="F12" i="10"/>
  <c r="G12" i="10"/>
  <c r="H12" i="10"/>
  <c r="W47" i="6"/>
  <c r="V47" i="6"/>
  <c r="U47" i="6"/>
  <c r="T47" i="6"/>
  <c r="S47" i="6"/>
  <c r="R47" i="6"/>
  <c r="Q47" i="6"/>
  <c r="P47" i="6"/>
  <c r="O47" i="6"/>
  <c r="N47" i="6"/>
  <c r="M47" i="6"/>
  <c r="L47" i="6"/>
  <c r="J47" i="6"/>
  <c r="I47" i="6"/>
  <c r="H47" i="6"/>
  <c r="G47" i="6"/>
  <c r="F47" i="6"/>
  <c r="E47" i="6"/>
  <c r="D47" i="6"/>
  <c r="C47" i="6"/>
  <c r="B47" i="6"/>
  <c r="X47" i="6" s="1"/>
  <c r="W16" i="6"/>
  <c r="V16" i="6"/>
  <c r="U16" i="6"/>
  <c r="T16" i="6"/>
  <c r="S16" i="6"/>
  <c r="R16" i="6"/>
  <c r="Q16" i="6"/>
  <c r="P16" i="6"/>
  <c r="O16" i="6"/>
  <c r="N16" i="6"/>
  <c r="M16" i="6"/>
  <c r="L16" i="6"/>
  <c r="J16" i="6"/>
  <c r="I16" i="6"/>
  <c r="H16" i="6"/>
  <c r="G16" i="6"/>
  <c r="F16" i="6"/>
  <c r="E16" i="6"/>
  <c r="D16" i="6"/>
  <c r="C16" i="6"/>
  <c r="B16" i="6"/>
  <c r="X16" i="6" s="1"/>
  <c r="W47" i="5"/>
  <c r="V47" i="5"/>
  <c r="U47" i="5"/>
  <c r="T47" i="5"/>
  <c r="S47" i="5"/>
  <c r="R47" i="5"/>
  <c r="Q47" i="5"/>
  <c r="P47" i="5"/>
  <c r="O47" i="5"/>
  <c r="N47" i="5"/>
  <c r="M47" i="5"/>
  <c r="L47" i="5"/>
  <c r="J47" i="5"/>
  <c r="I47" i="5"/>
  <c r="H47" i="5"/>
  <c r="G47" i="5"/>
  <c r="F47" i="5"/>
  <c r="E47" i="5"/>
  <c r="D47" i="5"/>
  <c r="C47" i="5"/>
  <c r="B47" i="5"/>
  <c r="X47" i="5" s="1"/>
  <c r="W16" i="5"/>
  <c r="V16" i="5"/>
  <c r="U16" i="5"/>
  <c r="T16" i="5"/>
  <c r="S16" i="5"/>
  <c r="R16" i="5"/>
  <c r="Q16" i="5"/>
  <c r="P16" i="5"/>
  <c r="O16" i="5"/>
  <c r="N16" i="5"/>
  <c r="M16" i="5"/>
  <c r="L16" i="5"/>
  <c r="J16" i="5"/>
  <c r="I16" i="5"/>
  <c r="H16" i="5"/>
  <c r="G16" i="5"/>
  <c r="F16" i="5"/>
  <c r="E16" i="5"/>
  <c r="D16" i="5"/>
  <c r="C16" i="5"/>
  <c r="B16" i="5"/>
  <c r="X16" i="5" s="1"/>
  <c r="W47" i="1"/>
  <c r="M47" i="1"/>
  <c r="N47" i="1"/>
  <c r="O47" i="1"/>
  <c r="P47" i="1"/>
  <c r="Q47" i="1"/>
  <c r="R47" i="1"/>
  <c r="S47" i="1"/>
  <c r="T47" i="1"/>
  <c r="U47" i="1"/>
  <c r="V47" i="1"/>
  <c r="N16" i="1"/>
  <c r="O16" i="1"/>
  <c r="P16" i="1"/>
  <c r="Q16" i="1"/>
  <c r="R16" i="1"/>
  <c r="S16" i="1"/>
  <c r="T16" i="1"/>
  <c r="U16" i="1"/>
  <c r="V16" i="1"/>
  <c r="W16" i="1"/>
  <c r="S16" i="2"/>
  <c r="T16" i="2"/>
  <c r="U16" i="2"/>
  <c r="V16" i="2"/>
  <c r="W16" i="2"/>
  <c r="S47" i="2"/>
  <c r="T47" i="2"/>
  <c r="U47" i="2"/>
  <c r="V47" i="2"/>
  <c r="W47" i="2"/>
  <c r="S47" i="3"/>
  <c r="T47" i="3"/>
  <c r="U47" i="3"/>
  <c r="V47" i="3"/>
  <c r="W47" i="3"/>
  <c r="S16" i="3"/>
  <c r="T16" i="3"/>
  <c r="U16" i="3"/>
  <c r="V16" i="3"/>
  <c r="W16" i="3"/>
  <c r="M16" i="1"/>
  <c r="R47" i="3"/>
  <c r="Q47" i="3"/>
  <c r="P47" i="3"/>
  <c r="O47" i="3"/>
  <c r="N47" i="3"/>
  <c r="M47" i="3"/>
  <c r="L47" i="3"/>
  <c r="J47" i="3"/>
  <c r="I47" i="3"/>
  <c r="H47" i="3"/>
  <c r="G47" i="3"/>
  <c r="F47" i="3"/>
  <c r="E47" i="3"/>
  <c r="D47" i="3"/>
  <c r="C47" i="3"/>
  <c r="B47" i="3"/>
  <c r="X47" i="3" s="1"/>
  <c r="R16" i="3"/>
  <c r="Q16" i="3"/>
  <c r="P16" i="3"/>
  <c r="O16" i="3"/>
  <c r="N16" i="3"/>
  <c r="M16" i="3"/>
  <c r="L16" i="3"/>
  <c r="J16" i="3"/>
  <c r="I16" i="3"/>
  <c r="H16" i="3"/>
  <c r="G16" i="3"/>
  <c r="F16" i="3"/>
  <c r="E16" i="3"/>
  <c r="D16" i="3"/>
  <c r="C16" i="3"/>
  <c r="M47" i="2"/>
  <c r="N47" i="2"/>
  <c r="O47" i="2"/>
  <c r="P47" i="2"/>
  <c r="Q47" i="2"/>
  <c r="R47" i="2"/>
  <c r="M16" i="2"/>
  <c r="N16" i="2"/>
  <c r="O16" i="2"/>
  <c r="P16" i="2"/>
  <c r="Q16" i="2"/>
  <c r="R16" i="2"/>
  <c r="L47" i="2"/>
  <c r="J47" i="2"/>
  <c r="I47" i="2"/>
  <c r="H47" i="2"/>
  <c r="G47" i="2"/>
  <c r="F47" i="2"/>
  <c r="E47" i="2"/>
  <c r="D47" i="2"/>
  <c r="C47" i="2"/>
  <c r="B47" i="2"/>
  <c r="X47" i="2" s="1"/>
  <c r="L16" i="2"/>
  <c r="J16" i="2"/>
  <c r="I16" i="2"/>
  <c r="H16" i="2"/>
  <c r="G16" i="2"/>
  <c r="F16" i="2"/>
  <c r="E16" i="2"/>
  <c r="D16" i="2"/>
  <c r="C16" i="2"/>
  <c r="L47" i="1"/>
  <c r="J47" i="1"/>
  <c r="I47" i="1"/>
  <c r="H47" i="1"/>
  <c r="G47" i="1"/>
  <c r="F47" i="1"/>
  <c r="E47" i="1"/>
  <c r="D47" i="1"/>
  <c r="C47" i="1"/>
  <c r="L16" i="1"/>
  <c r="J16" i="1"/>
  <c r="I16" i="1"/>
  <c r="H16" i="1"/>
  <c r="G16" i="1"/>
  <c r="F16" i="1"/>
  <c r="E16" i="1"/>
  <c r="D16" i="1"/>
  <c r="C16" i="1"/>
  <c r="B47" i="1"/>
  <c r="X47" i="1" s="1"/>
  <c r="B16" i="1"/>
  <c r="X16" i="1" s="1"/>
  <c r="E52" i="10" l="1"/>
  <c r="G52" i="10"/>
  <c r="D52" i="10"/>
  <c r="H52" i="10"/>
  <c r="F52" i="10"/>
  <c r="B52" i="10"/>
  <c r="C52" i="10"/>
</calcChain>
</file>

<file path=xl/sharedStrings.xml><?xml version="1.0" encoding="utf-8"?>
<sst xmlns="http://schemas.openxmlformats.org/spreadsheetml/2006/main" count="695" uniqueCount="150">
  <si>
    <t xml:space="preserve">Chelsea Bridge Wharf </t>
  </si>
  <si>
    <t>Accounts analyses</t>
  </si>
  <si>
    <t>Expenditure</t>
  </si>
  <si>
    <t>Warwick</t>
  </si>
  <si>
    <t>Apartments Window Cleaning, Communal Façade etc</t>
  </si>
  <si>
    <t>External General Repairs</t>
  </si>
  <si>
    <t>Building</t>
  </si>
  <si>
    <t>Eyebolts &amp; Latchway Maintenance</t>
  </si>
  <si>
    <t>Fire Protection Eqpt Maint</t>
  </si>
  <si>
    <t>Lightning Conductor Maint</t>
  </si>
  <si>
    <t>Pest Control</t>
  </si>
  <si>
    <t>Plant &amp; Machinery Maint</t>
  </si>
  <si>
    <t>Roof Inspection &amp; Cleaning</t>
  </si>
  <si>
    <t>Contribution to Reserve</t>
  </si>
  <si>
    <t>Contribution to Estate</t>
  </si>
  <si>
    <t>Total</t>
  </si>
  <si>
    <t>Internal</t>
  </si>
  <si>
    <t>Contribution to Building Staff Costs</t>
  </si>
  <si>
    <t>Contribution to Cleaning Staff Costs</t>
  </si>
  <si>
    <t>Electricity</t>
  </si>
  <si>
    <t>Water Charges</t>
  </si>
  <si>
    <t>Professional Cleaning</t>
  </si>
  <si>
    <t>Cleaning materials, carpet cleaning &amp; Lightbulbs</t>
  </si>
  <si>
    <t>Communal TV system maint</t>
  </si>
  <si>
    <t>Door Entry System Maint</t>
  </si>
  <si>
    <t>Internal General Repairs</t>
  </si>
  <si>
    <t>Lift Telephone</t>
  </si>
  <si>
    <t>Passenger Lift Maint</t>
  </si>
  <si>
    <t>Passenger Lift Insurance &amp; Inspection</t>
  </si>
  <si>
    <t>Buildings Insurance</t>
  </si>
  <si>
    <t>Accounts preparation &amp; Audit Fee</t>
  </si>
  <si>
    <t>Health &amp; Safety Costs</t>
  </si>
  <si>
    <t>Management Fee</t>
  </si>
  <si>
    <t>Warwick     E1-E3</t>
  </si>
  <si>
    <t>Warwick     E4</t>
  </si>
  <si>
    <t>Estate Management Fee</t>
  </si>
  <si>
    <t>Lanson, Burnelli &amp; Hawker Residential</t>
  </si>
  <si>
    <t>Lanson, Burnelli &amp; Hawker Commercial</t>
  </si>
  <si>
    <t>M&amp;E Consultancy Costs</t>
  </si>
  <si>
    <t>Front of House Officers</t>
  </si>
  <si>
    <t>Sprinkler System Maint</t>
  </si>
  <si>
    <t>Lift Insurance</t>
  </si>
  <si>
    <t>Hawking Building Commercial</t>
  </si>
  <si>
    <t>Hawker Building Residential</t>
  </si>
  <si>
    <t>Lanson Building Residential</t>
  </si>
  <si>
    <t>Lanson Building Commercial</t>
  </si>
  <si>
    <t>Burnelli Commercial</t>
  </si>
  <si>
    <t>Lanson Burnelli &amp; Hawker Basement Commercial</t>
  </si>
  <si>
    <t>Cold Water Booster &amp; Water Risk Assessment</t>
  </si>
  <si>
    <t>Refuse &amp; Recycling Bins</t>
  </si>
  <si>
    <t>Centurion Residential</t>
  </si>
  <si>
    <t>Centurion Commercial</t>
  </si>
  <si>
    <t>Howard Residential</t>
  </si>
  <si>
    <t>Howard Commercial</t>
  </si>
  <si>
    <t>Oswald Residential</t>
  </si>
  <si>
    <t>Oswald Commercial</t>
  </si>
  <si>
    <t>Eustace Residential</t>
  </si>
  <si>
    <t>Eustace Commercial</t>
  </si>
  <si>
    <t>Horace Residential</t>
  </si>
  <si>
    <t>Horace Commercial</t>
  </si>
  <si>
    <t>Estate</t>
  </si>
  <si>
    <t>Staffing</t>
  </si>
  <si>
    <t>Contribution to Staff Costs</t>
  </si>
  <si>
    <t>Contribution to Front of House</t>
  </si>
  <si>
    <t>Traffic Wardens Service</t>
  </si>
  <si>
    <t>May-Aug Security Contract</t>
  </si>
  <si>
    <t>Recruitment &amp; Training</t>
  </si>
  <si>
    <t>Utilities</t>
  </si>
  <si>
    <t>Landlords Electricity Supply</t>
  </si>
  <si>
    <t>Water Supply</t>
  </si>
  <si>
    <t>Contracts Maint and Services</t>
  </si>
  <si>
    <t>CCTV &amp; Access Control Eqpt Maint</t>
  </si>
  <si>
    <t>Drainage Contract &amp; Penstock Valve</t>
  </si>
  <si>
    <t>Estate Vehicle &amp; Eqpt Maint</t>
  </si>
  <si>
    <t>General Repairs</t>
  </si>
  <si>
    <t>Landscaping Maint</t>
  </si>
  <si>
    <t>Large Items Clearance</t>
  </si>
  <si>
    <t>Lift Maint (inc Repairs, Autodialler, Ins)</t>
  </si>
  <si>
    <t>O&amp;M Assesment Costs</t>
  </si>
  <si>
    <t>Plant Machinery inc Electrical System Maint</t>
  </si>
  <si>
    <t>Profesional Cleaning</t>
  </si>
  <si>
    <t>Water Feature Organic Pools &amp; Irrigation Maint</t>
  </si>
  <si>
    <t>Consumables</t>
  </si>
  <si>
    <t>Estate Cleaning Materials &amp; Carpet Cleaning</t>
  </si>
  <si>
    <t>Office Costs inc Admin &amp; Office Exp</t>
  </si>
  <si>
    <t>Insurance</t>
  </si>
  <si>
    <t>Insurance inc public, employees, liability, etc</t>
  </si>
  <si>
    <t>Engineering Insurance</t>
  </si>
  <si>
    <t>Professional Services</t>
  </si>
  <si>
    <t>Accounts Preparation &amp; Audit Fee</t>
  </si>
  <si>
    <t>Port of London &amp; London Licence Fee Bridge</t>
  </si>
  <si>
    <t>Heath &amp; Safety</t>
  </si>
  <si>
    <t>Contribution from Car Park for Management Suite</t>
  </si>
  <si>
    <t>Contribution to Reserves</t>
  </si>
  <si>
    <t>Contribution from Blocks</t>
  </si>
  <si>
    <t>Contribution from Commercial Units</t>
  </si>
  <si>
    <t>Car Park</t>
  </si>
  <si>
    <t>Residential</t>
  </si>
  <si>
    <t>Commercial</t>
  </si>
  <si>
    <t>Contribution to Basement Car Park Mgt</t>
  </si>
  <si>
    <t>Car Park LED Installation</t>
  </si>
  <si>
    <t>Contribution to Estate Costs</t>
  </si>
  <si>
    <t>Hotel</t>
  </si>
  <si>
    <t>Estate Recharge</t>
  </si>
  <si>
    <t>Contracts, Maintenance &amp; Services</t>
  </si>
  <si>
    <t>Sprinkler Systems Maintenance</t>
  </si>
  <si>
    <t>Winter Gritting</t>
  </si>
  <si>
    <t>Bldg Insurance</t>
  </si>
  <si>
    <t>Electricity Costs</t>
  </si>
  <si>
    <t>Estate Office Service Charge &amp; Rent</t>
  </si>
  <si>
    <t>Estate Office Costs</t>
  </si>
  <si>
    <t>Cycle Store contribution to car park</t>
  </si>
  <si>
    <t>Estate Costs Contribution</t>
  </si>
  <si>
    <t>Fire Safety Enhancement Cost</t>
  </si>
  <si>
    <t>Cleaning Costs</t>
  </si>
  <si>
    <t>Large Items Clearance / Refuse &amp; Recycling</t>
  </si>
  <si>
    <t>Consultancy &amp; Supervision Fees</t>
  </si>
  <si>
    <t>Cycle Store Contribution to car park</t>
  </si>
  <si>
    <t>Estate Cost Contribution</t>
  </si>
  <si>
    <t>PPL Salaries</t>
  </si>
  <si>
    <t>PPL Staff Training</t>
  </si>
  <si>
    <t>PPL Office Maintenance</t>
  </si>
  <si>
    <t>PPL Uniforms</t>
  </si>
  <si>
    <t>Parking Control</t>
  </si>
  <si>
    <t>CCTV</t>
  </si>
  <si>
    <t>Scrubber Dryer Hire</t>
  </si>
  <si>
    <t>Cleaning Materials</t>
  </si>
  <si>
    <t>Fire Safety</t>
  </si>
  <si>
    <t>Lighting Repair &amp; Maint</t>
  </si>
  <si>
    <t>Bulky Waste Collection</t>
  </si>
  <si>
    <t>Signs</t>
  </si>
  <si>
    <t>PPL Employers &amp; Public Liability</t>
  </si>
  <si>
    <t>Health &amp; Safety Fees</t>
  </si>
  <si>
    <t>Legal &amp; Professional Fees</t>
  </si>
  <si>
    <t>M&amp;E Consultants</t>
  </si>
  <si>
    <t>PPL Management Fee</t>
  </si>
  <si>
    <t>Car Park Costs Contribution</t>
  </si>
  <si>
    <t>restated in 2018</t>
  </si>
  <si>
    <t>Restated in 2018</t>
  </si>
  <si>
    <t>Direct Recharge</t>
  </si>
  <si>
    <t>Fire Door Checks</t>
  </si>
  <si>
    <t>Burnelli Internal</t>
  </si>
  <si>
    <t>I have collated all service charge accounts for all buildings over the years 2015 to 2021 in a form that can be used in many different ways, in addition the estate is also shown in collated form.</t>
  </si>
  <si>
    <t>The end product is a heap of questions arise and there is a feeling that something is not right.  The ability to review the accounts is not an easy one and the layout differs across the buildings and the years.</t>
  </si>
  <si>
    <t>So I have a string of questions and information needing to be sought and that will determine quantum of challenge.  Suffice to say that any site where there is this much in staff and management fees is crazy.  I don’t think anyone has been able to get visibility to see the quantum.</t>
  </si>
  <si>
    <t xml:space="preserve">PRECIS </t>
  </si>
  <si>
    <t>NEXT STEPS</t>
  </si>
  <si>
    <t xml:space="preserve">Step 1:  I engage to ask the questions of R&amp;R for clarity/information/details on the items and amounts in the accounts.  This would be under the auspices of RA and s22.  This forces them to respond.  </t>
  </si>
  <si>
    <t>Step2:   Direction for this depends on outcome of step 2, if we can engage and discuss with R&amp;R and there is willingness to resolve then that would be the preferable and least expensive route.  Alternatively we go to FTT and challenge there.  FTT would be more expensive and the landlords could try to put their costs back to the service charge.  We would resist as part of claim, but that is in the hands of the FTT.</t>
  </si>
  <si>
    <t>To handle the next stage is how long is a piece of string and there is an element of risk on whether they will engage or not.  Therefore to quote a fixed cost would be wrong and equally I can understand not wanting an open ended time charge.  Therefore I would propose a time charge with a cap.  This is on the basis that we can relook should step 2 become protracted.  The time charge would be £300 per hour (£250 plus VAT) and capped at £9,000.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</si>
</sst>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_-* #,##0_-;\-* #,##0_-;_-* &quot;-&quot;??_-;_-@_-"/>
    <numFmt numFmtId="166" formatCode="#,##0;[Red]#,##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2"/>
      <color indexed="8"/>
      <name val="Calibri"/>
      <family val="2"/>
      <scheme val="minor"/>
    </font>
    <font>
      <sz val="11"/>
      <color indexed="8"/>
      <name val="Calibri"/>
      <family val="2"/>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right/>
      <top style="medium">
        <color auto="1"/>
      </top>
      <bottom style="medium">
        <color auto="1"/>
      </bottom>
      <diagonal/>
    </border>
  </borders>
  <cellStyleXfs count="2">
    <xf numFmtId="0" fontId="0" fillId="0" borderId="0"/>
    <xf numFmtId="164" fontId="1" fillId="0" borderId="0" applyFont="0" applyFill="0" applyBorder="0" applyAlignment="0" applyProtection="0"/>
  </cellStyleXfs>
  <cellXfs count="24">
    <xf numFmtId="0" fontId="0" fillId="0" borderId="0" xfId="0"/>
    <xf numFmtId="165" fontId="0" fillId="0" borderId="0" xfId="1" applyNumberFormat="1" applyFont="1"/>
    <xf numFmtId="165" fontId="0" fillId="0" borderId="1" xfId="1" applyNumberFormat="1" applyFont="1" applyBorder="1"/>
    <xf numFmtId="0" fontId="2" fillId="0" borderId="0" xfId="0" applyFont="1"/>
    <xf numFmtId="0" fontId="3" fillId="0" borderId="0" xfId="0" applyFont="1"/>
    <xf numFmtId="166" fontId="0" fillId="0" borderId="0" xfId="1" applyNumberFormat="1" applyFont="1"/>
    <xf numFmtId="166" fontId="0" fillId="0" borderId="0" xfId="0" applyNumberFormat="1"/>
    <xf numFmtId="166" fontId="0" fillId="0" borderId="1" xfId="1" applyNumberFormat="1" applyFont="1" applyBorder="1"/>
    <xf numFmtId="166" fontId="0" fillId="0" borderId="0" xfId="1" applyNumberFormat="1" applyFont="1" applyFill="1" applyBorder="1"/>
    <xf numFmtId="0" fontId="2" fillId="0" borderId="0" xfId="0" applyFont="1" applyAlignment="1">
      <alignment wrapText="1"/>
    </xf>
    <xf numFmtId="0" fontId="0" fillId="0" borderId="0" xfId="0" applyAlignment="1">
      <alignment wrapText="1"/>
    </xf>
    <xf numFmtId="166" fontId="2" fillId="0" borderId="0" xfId="1" applyNumberFormat="1" applyFont="1" applyAlignment="1">
      <alignment horizontal="center" vertical="center" wrapText="1"/>
    </xf>
    <xf numFmtId="166" fontId="2" fillId="0" borderId="0" xfId="0" applyNumberFormat="1" applyFont="1" applyAlignment="1">
      <alignment horizontal="center" vertical="center" wrapText="1"/>
    </xf>
    <xf numFmtId="0" fontId="4" fillId="0" borderId="0" xfId="0" applyFont="1"/>
    <xf numFmtId="0" fontId="0" fillId="0" borderId="0" xfId="0" applyAlignment="1">
      <alignment horizontal="center"/>
    </xf>
    <xf numFmtId="0" fontId="2" fillId="0" borderId="0" xfId="0" applyFont="1" applyAlignment="1">
      <alignment horizontal="center"/>
    </xf>
    <xf numFmtId="165" fontId="0" fillId="0" borderId="1" xfId="0" applyNumberFormat="1" applyBorder="1"/>
    <xf numFmtId="0" fontId="5" fillId="0" borderId="0" xfId="0" applyFont="1"/>
    <xf numFmtId="165" fontId="1" fillId="0" borderId="0" xfId="1" applyNumberFormat="1" applyFont="1"/>
    <xf numFmtId="165" fontId="6" fillId="0" borderId="0" xfId="1" applyNumberFormat="1" applyFont="1"/>
    <xf numFmtId="0" fontId="6" fillId="0" borderId="0" xfId="0" applyFont="1"/>
    <xf numFmtId="165" fontId="0" fillId="0" borderId="0" xfId="0" applyNumberFormat="1"/>
    <xf numFmtId="0" fontId="0" fillId="2" borderId="0" xfId="1" applyNumberFormat="1" applyFont="1" applyFill="1"/>
    <xf numFmtId="165" fontId="0" fillId="2" borderId="0" xfId="1" applyNumberFormat="1" applyFont="1" applyFill="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D49C0-18D8-D547-B0E2-35D18CCC4556}">
  <dimension ref="A1:A9"/>
  <sheetViews>
    <sheetView tabSelected="1" workbookViewId="0">
      <selection activeCell="A15" sqref="A15"/>
    </sheetView>
  </sheetViews>
  <sheetFormatPr baseColWidth="10" defaultRowHeight="15" x14ac:dyDescent="0.2"/>
  <cols>
    <col min="1" max="1" width="79" style="10" customWidth="1"/>
    <col min="2" max="16384" width="10.83203125" style="10"/>
  </cols>
  <sheetData>
    <row r="1" spans="1:1" ht="16" x14ac:dyDescent="0.2">
      <c r="A1" s="9" t="s">
        <v>145</v>
      </c>
    </row>
    <row r="2" spans="1:1" ht="32" x14ac:dyDescent="0.2">
      <c r="A2" s="10" t="s">
        <v>142</v>
      </c>
    </row>
    <row r="3" spans="1:1" ht="48" x14ac:dyDescent="0.2">
      <c r="A3" s="10" t="s">
        <v>143</v>
      </c>
    </row>
    <row r="4" spans="1:1" ht="48" x14ac:dyDescent="0.2">
      <c r="A4" s="10" t="s">
        <v>144</v>
      </c>
    </row>
    <row r="6" spans="1:1" ht="16" x14ac:dyDescent="0.2">
      <c r="A6" s="9" t="s">
        <v>146</v>
      </c>
    </row>
    <row r="7" spans="1:1" ht="32" x14ac:dyDescent="0.2">
      <c r="A7" s="10" t="s">
        <v>147</v>
      </c>
    </row>
    <row r="8" spans="1:1" ht="80" x14ac:dyDescent="0.2">
      <c r="A8" s="10" t="s">
        <v>148</v>
      </c>
    </row>
    <row r="9" spans="1:1" ht="80" x14ac:dyDescent="0.2">
      <c r="A9" s="10" t="s">
        <v>149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43153-567C-4383-BC13-918F0DCDF4E3}">
  <dimension ref="A1:H54"/>
  <sheetViews>
    <sheetView topLeftCell="A27" workbookViewId="0">
      <selection activeCell="C45" sqref="C45"/>
    </sheetView>
  </sheetViews>
  <sheetFormatPr baseColWidth="10" defaultColWidth="8.83203125" defaultRowHeight="15" x14ac:dyDescent="0.2"/>
  <cols>
    <col min="1" max="1" width="44.6640625" bestFit="1" customWidth="1"/>
    <col min="2" max="8" width="10.6640625" customWidth="1"/>
  </cols>
  <sheetData>
    <row r="1" spans="1:8" ht="16" x14ac:dyDescent="0.2">
      <c r="A1" s="4" t="s">
        <v>0</v>
      </c>
    </row>
    <row r="2" spans="1:8" ht="16" x14ac:dyDescent="0.2">
      <c r="A2" s="4" t="s">
        <v>1</v>
      </c>
    </row>
    <row r="3" spans="1:8" ht="16" x14ac:dyDescent="0.2">
      <c r="A3" s="4" t="s">
        <v>98</v>
      </c>
    </row>
    <row r="4" spans="1:8" ht="16" x14ac:dyDescent="0.2">
      <c r="A4" s="4"/>
    </row>
    <row r="5" spans="1:8" ht="16" x14ac:dyDescent="0.2">
      <c r="A5" s="4"/>
    </row>
    <row r="6" spans="1:8" ht="16" x14ac:dyDescent="0.2">
      <c r="A6" s="4" t="s">
        <v>2</v>
      </c>
      <c r="B6" s="15">
        <v>2015</v>
      </c>
      <c r="C6" s="15">
        <v>2016</v>
      </c>
      <c r="D6" s="15">
        <v>2017</v>
      </c>
      <c r="E6" s="15">
        <v>2018</v>
      </c>
      <c r="F6" s="15">
        <v>2019</v>
      </c>
      <c r="G6" s="15">
        <v>2020</v>
      </c>
      <c r="H6" s="15">
        <v>2021</v>
      </c>
    </row>
    <row r="7" spans="1:8" ht="16" x14ac:dyDescent="0.2">
      <c r="A7" s="4" t="s">
        <v>110</v>
      </c>
      <c r="B7" s="15"/>
      <c r="C7" s="15"/>
      <c r="D7" s="15" t="s">
        <v>138</v>
      </c>
      <c r="E7" s="1"/>
      <c r="F7" s="1"/>
      <c r="G7" s="15"/>
      <c r="H7" s="15"/>
    </row>
    <row r="8" spans="1:8" ht="16" x14ac:dyDescent="0.2">
      <c r="A8" s="17" t="s">
        <v>111</v>
      </c>
      <c r="B8" s="15"/>
      <c r="C8" s="15"/>
      <c r="D8" s="15"/>
      <c r="E8" s="1"/>
      <c r="F8" s="1"/>
      <c r="G8" s="1"/>
      <c r="H8" s="1">
        <v>922</v>
      </c>
    </row>
    <row r="9" spans="1:8" ht="16" x14ac:dyDescent="0.2">
      <c r="A9" s="17" t="s">
        <v>112</v>
      </c>
      <c r="B9" s="15"/>
      <c r="C9" s="15"/>
      <c r="D9" s="15"/>
      <c r="E9" s="1">
        <v>-184</v>
      </c>
      <c r="F9" s="1">
        <v>-184</v>
      </c>
      <c r="G9" s="1">
        <v>-184</v>
      </c>
      <c r="H9" s="1">
        <v>-184</v>
      </c>
    </row>
    <row r="10" spans="1:8" ht="16" x14ac:dyDescent="0.2">
      <c r="A10" s="17" t="s">
        <v>109</v>
      </c>
      <c r="B10" s="1">
        <v>134</v>
      </c>
      <c r="C10" s="1">
        <v>3459</v>
      </c>
      <c r="D10" s="1">
        <v>0</v>
      </c>
      <c r="E10" s="1">
        <v>1939</v>
      </c>
      <c r="F10" s="1">
        <v>3388</v>
      </c>
      <c r="G10" s="1">
        <v>444</v>
      </c>
      <c r="H10" s="1">
        <v>1993</v>
      </c>
    </row>
    <row r="11" spans="1:8" ht="16" x14ac:dyDescent="0.2">
      <c r="A11" s="4" t="s">
        <v>61</v>
      </c>
      <c r="E11" s="1"/>
      <c r="F11" s="1"/>
      <c r="G11" s="1"/>
      <c r="H11" s="1"/>
    </row>
    <row r="12" spans="1:8" ht="16" x14ac:dyDescent="0.2">
      <c r="A12" s="13" t="s">
        <v>62</v>
      </c>
      <c r="B12" s="1">
        <v>73290</v>
      </c>
      <c r="C12" s="1">
        <v>84786</v>
      </c>
      <c r="D12" s="1">
        <v>78779</v>
      </c>
      <c r="E12" s="1">
        <v>106779</v>
      </c>
      <c r="F12" s="1">
        <v>104556</v>
      </c>
      <c r="G12" s="1">
        <v>94380</v>
      </c>
      <c r="H12" s="1">
        <v>88197</v>
      </c>
    </row>
    <row r="13" spans="1:8" ht="16" x14ac:dyDescent="0.2">
      <c r="A13" s="13" t="s">
        <v>63</v>
      </c>
      <c r="B13" s="1">
        <v>2947</v>
      </c>
      <c r="C13" s="1">
        <v>1416</v>
      </c>
      <c r="D13" s="1">
        <v>1898</v>
      </c>
      <c r="E13" s="1">
        <v>2098</v>
      </c>
      <c r="F13" s="1">
        <v>1852</v>
      </c>
      <c r="G13" s="1">
        <v>1605</v>
      </c>
      <c r="H13" s="1">
        <v>1443</v>
      </c>
    </row>
    <row r="14" spans="1:8" ht="16" x14ac:dyDescent="0.2">
      <c r="A14" s="13" t="s">
        <v>64</v>
      </c>
      <c r="B14" s="1"/>
      <c r="C14" s="1"/>
      <c r="D14" s="1">
        <v>1773</v>
      </c>
      <c r="E14" s="1">
        <v>6020</v>
      </c>
      <c r="F14" s="1">
        <v>7683</v>
      </c>
      <c r="G14" s="1">
        <v>6755</v>
      </c>
      <c r="H14" s="1"/>
    </row>
    <row r="15" spans="1:8" ht="16" x14ac:dyDescent="0.2">
      <c r="A15" s="13" t="s">
        <v>65</v>
      </c>
      <c r="B15" s="1"/>
      <c r="C15" s="1"/>
      <c r="D15" s="1">
        <v>3658</v>
      </c>
      <c r="E15" s="22"/>
      <c r="F15" s="23"/>
      <c r="G15" s="23"/>
      <c r="H15" s="1">
        <v>2297</v>
      </c>
    </row>
    <row r="16" spans="1:8" ht="16" x14ac:dyDescent="0.2">
      <c r="A16" s="13" t="s">
        <v>66</v>
      </c>
      <c r="B16" s="1">
        <v>2529</v>
      </c>
      <c r="C16" s="1">
        <v>3034</v>
      </c>
      <c r="D16" s="1">
        <v>2090</v>
      </c>
      <c r="E16" s="1">
        <v>2373</v>
      </c>
      <c r="F16" s="1">
        <v>3734</v>
      </c>
      <c r="G16" s="1">
        <v>6665</v>
      </c>
      <c r="H16" s="1">
        <v>7331</v>
      </c>
    </row>
    <row r="17" spans="1:8" s="20" customFormat="1" ht="16" x14ac:dyDescent="0.2">
      <c r="A17" s="17" t="s">
        <v>113</v>
      </c>
      <c r="B17" s="19"/>
      <c r="C17" s="19"/>
      <c r="D17" s="19"/>
      <c r="E17" s="19"/>
      <c r="F17" s="19"/>
      <c r="G17" s="19">
        <v>-34020</v>
      </c>
      <c r="H17" s="19">
        <v>0</v>
      </c>
    </row>
    <row r="18" spans="1:8" ht="16" x14ac:dyDescent="0.2">
      <c r="A18" s="4" t="s">
        <v>67</v>
      </c>
      <c r="B18" s="1"/>
      <c r="C18" s="1"/>
      <c r="D18" s="1"/>
      <c r="E18" s="1"/>
      <c r="F18" s="1"/>
      <c r="G18" s="1"/>
      <c r="H18" s="1"/>
    </row>
    <row r="19" spans="1:8" ht="16" x14ac:dyDescent="0.2">
      <c r="A19" s="13" t="s">
        <v>68</v>
      </c>
      <c r="B19" s="1">
        <v>4677</v>
      </c>
      <c r="C19" s="1">
        <v>2111</v>
      </c>
      <c r="D19" s="1">
        <v>4975</v>
      </c>
      <c r="E19" s="1">
        <v>4721</v>
      </c>
      <c r="F19" s="1">
        <v>3916</v>
      </c>
      <c r="G19" s="1">
        <v>4830</v>
      </c>
      <c r="H19" s="1">
        <v>-1216</v>
      </c>
    </row>
    <row r="20" spans="1:8" ht="16" x14ac:dyDescent="0.2">
      <c r="A20" s="13" t="s">
        <v>69</v>
      </c>
      <c r="B20" s="1">
        <v>4018</v>
      </c>
      <c r="C20" s="1">
        <v>3158</v>
      </c>
      <c r="D20" s="1">
        <v>3575</v>
      </c>
      <c r="E20" s="1">
        <v>3059</v>
      </c>
      <c r="F20" s="1">
        <v>3996</v>
      </c>
      <c r="G20" s="1">
        <v>9817</v>
      </c>
      <c r="H20" s="1">
        <v>10924</v>
      </c>
    </row>
    <row r="21" spans="1:8" ht="16" x14ac:dyDescent="0.2">
      <c r="A21" s="4" t="s">
        <v>70</v>
      </c>
      <c r="B21" s="1"/>
      <c r="C21" s="1"/>
      <c r="D21" s="1"/>
      <c r="E21" s="1"/>
      <c r="F21" s="1"/>
      <c r="G21" s="1"/>
      <c r="H21" s="1"/>
    </row>
    <row r="22" spans="1:8" ht="16" x14ac:dyDescent="0.2">
      <c r="A22" s="17" t="s">
        <v>114</v>
      </c>
      <c r="B22" s="19"/>
      <c r="C22" s="19"/>
      <c r="D22" s="19"/>
      <c r="E22" s="19">
        <v>2057</v>
      </c>
      <c r="F22" s="19">
        <v>1273</v>
      </c>
      <c r="G22" s="19">
        <v>205</v>
      </c>
      <c r="H22" s="19">
        <v>5354</v>
      </c>
    </row>
    <row r="23" spans="1:8" ht="16" x14ac:dyDescent="0.2">
      <c r="A23" s="13" t="s">
        <v>71</v>
      </c>
      <c r="B23" s="1">
        <v>2675</v>
      </c>
      <c r="C23" s="1">
        <v>2672</v>
      </c>
      <c r="D23" s="1">
        <v>66</v>
      </c>
      <c r="E23" s="1">
        <v>807</v>
      </c>
      <c r="F23" s="1">
        <v>1865</v>
      </c>
      <c r="G23" s="1">
        <v>1419</v>
      </c>
      <c r="H23" s="1">
        <v>1863</v>
      </c>
    </row>
    <row r="24" spans="1:8" ht="16" x14ac:dyDescent="0.2">
      <c r="A24" s="13" t="s">
        <v>72</v>
      </c>
      <c r="B24" s="1">
        <v>3664</v>
      </c>
      <c r="C24" s="1">
        <v>4242</v>
      </c>
      <c r="D24" s="1">
        <v>9195</v>
      </c>
      <c r="E24" s="1">
        <v>9607</v>
      </c>
      <c r="F24" s="1">
        <v>5147</v>
      </c>
      <c r="G24" s="1">
        <v>5863</v>
      </c>
      <c r="H24" s="1">
        <v>6726</v>
      </c>
    </row>
    <row r="25" spans="1:8" ht="16" x14ac:dyDescent="0.2">
      <c r="A25" s="13" t="s">
        <v>73</v>
      </c>
      <c r="B25" s="1">
        <v>25</v>
      </c>
      <c r="C25" s="1">
        <v>236</v>
      </c>
      <c r="D25" s="1">
        <v>7</v>
      </c>
      <c r="E25" s="1">
        <v>95</v>
      </c>
      <c r="F25" s="1">
        <v>559</v>
      </c>
      <c r="G25" s="1">
        <v>51</v>
      </c>
      <c r="H25" s="1">
        <v>62</v>
      </c>
    </row>
    <row r="26" spans="1:8" ht="16" x14ac:dyDescent="0.2">
      <c r="A26" s="13" t="s">
        <v>8</v>
      </c>
      <c r="B26" s="1">
        <v>2201</v>
      </c>
      <c r="C26" s="1">
        <v>2797</v>
      </c>
      <c r="D26" s="1">
        <v>1594</v>
      </c>
      <c r="E26" s="1">
        <v>2067</v>
      </c>
      <c r="F26" s="1">
        <v>1417</v>
      </c>
      <c r="G26" s="1">
        <v>1293</v>
      </c>
      <c r="H26" s="1">
        <v>1118</v>
      </c>
    </row>
    <row r="27" spans="1:8" ht="16" x14ac:dyDescent="0.2">
      <c r="A27" s="13" t="s">
        <v>74</v>
      </c>
      <c r="B27" s="1">
        <v>3239</v>
      </c>
      <c r="C27" s="1">
        <v>7401</v>
      </c>
      <c r="D27" s="1">
        <v>8410</v>
      </c>
      <c r="E27" s="1">
        <v>6099</v>
      </c>
      <c r="F27" s="1">
        <v>5404</v>
      </c>
      <c r="G27" s="1">
        <v>4239</v>
      </c>
      <c r="H27" s="1">
        <v>11808</v>
      </c>
    </row>
    <row r="28" spans="1:8" ht="16" x14ac:dyDescent="0.2">
      <c r="A28" s="13" t="s">
        <v>75</v>
      </c>
      <c r="B28" s="1">
        <v>9206</v>
      </c>
      <c r="C28" s="1">
        <v>8285</v>
      </c>
      <c r="D28" s="1">
        <v>8820</v>
      </c>
      <c r="E28" s="1">
        <v>9065</v>
      </c>
      <c r="F28" s="1">
        <v>9448</v>
      </c>
      <c r="G28" s="1">
        <v>10191</v>
      </c>
      <c r="H28" s="1">
        <v>10767</v>
      </c>
    </row>
    <row r="29" spans="1:8" ht="16" x14ac:dyDescent="0.2">
      <c r="A29" s="13" t="s">
        <v>76</v>
      </c>
      <c r="B29" s="1">
        <v>3516</v>
      </c>
      <c r="C29" s="1">
        <v>3557</v>
      </c>
      <c r="D29" s="1">
        <v>3793</v>
      </c>
      <c r="E29" s="1">
        <v>3778</v>
      </c>
      <c r="F29" s="1">
        <v>3362</v>
      </c>
      <c r="G29" s="1">
        <v>4628</v>
      </c>
      <c r="H29" s="1">
        <v>4586</v>
      </c>
    </row>
    <row r="30" spans="1:8" ht="16" x14ac:dyDescent="0.2">
      <c r="A30" s="13" t="s">
        <v>77</v>
      </c>
      <c r="B30" s="1">
        <v>1556</v>
      </c>
      <c r="C30" s="1">
        <v>1533</v>
      </c>
      <c r="D30" s="1">
        <v>224</v>
      </c>
      <c r="E30" s="1">
        <v>3016</v>
      </c>
      <c r="F30" s="1">
        <v>630</v>
      </c>
      <c r="G30" s="1">
        <v>2507</v>
      </c>
      <c r="H30" s="1">
        <v>3180</v>
      </c>
    </row>
    <row r="31" spans="1:8" ht="16" x14ac:dyDescent="0.2">
      <c r="A31" s="13" t="s">
        <v>78</v>
      </c>
      <c r="B31" s="1">
        <v>975</v>
      </c>
      <c r="C31" s="1">
        <v>1328</v>
      </c>
      <c r="D31" s="1">
        <v>1460</v>
      </c>
      <c r="E31" s="1"/>
      <c r="F31" s="1"/>
      <c r="G31" s="1"/>
      <c r="H31" s="1"/>
    </row>
    <row r="32" spans="1:8" ht="16" x14ac:dyDescent="0.2">
      <c r="A32" s="13" t="s">
        <v>10</v>
      </c>
      <c r="B32" s="1">
        <v>1427</v>
      </c>
      <c r="C32" s="1">
        <v>2149</v>
      </c>
      <c r="D32" s="1">
        <v>2420</v>
      </c>
      <c r="E32" s="1">
        <v>1399</v>
      </c>
      <c r="F32" s="1">
        <v>769</v>
      </c>
      <c r="G32" s="1">
        <v>252</v>
      </c>
      <c r="H32" s="1">
        <v>905</v>
      </c>
    </row>
    <row r="33" spans="1:8" ht="16" x14ac:dyDescent="0.2">
      <c r="A33" s="13" t="s">
        <v>79</v>
      </c>
      <c r="B33" s="1">
        <v>1779</v>
      </c>
      <c r="C33" s="1">
        <v>450</v>
      </c>
      <c r="D33" s="1">
        <v>622</v>
      </c>
      <c r="E33" s="1">
        <v>534</v>
      </c>
      <c r="F33" s="1">
        <v>749</v>
      </c>
      <c r="G33" s="1">
        <v>765</v>
      </c>
      <c r="H33" s="1">
        <v>1675</v>
      </c>
    </row>
    <row r="34" spans="1:8" ht="16" x14ac:dyDescent="0.2">
      <c r="A34" s="13" t="s">
        <v>80</v>
      </c>
      <c r="B34" s="1">
        <v>7418</v>
      </c>
      <c r="C34" s="1">
        <v>6292</v>
      </c>
      <c r="D34" s="1">
        <v>5174</v>
      </c>
      <c r="E34" s="1"/>
      <c r="F34" s="1"/>
      <c r="G34" s="1"/>
      <c r="H34" s="1"/>
    </row>
    <row r="35" spans="1:8" ht="16" x14ac:dyDescent="0.2">
      <c r="A35" s="13" t="s">
        <v>81</v>
      </c>
      <c r="B35" s="1">
        <v>10219</v>
      </c>
      <c r="C35" s="1">
        <v>8572</v>
      </c>
      <c r="D35" s="1">
        <v>10547</v>
      </c>
      <c r="E35" s="1">
        <v>9381</v>
      </c>
      <c r="F35" s="1">
        <v>9237</v>
      </c>
      <c r="G35" s="1">
        <v>6972</v>
      </c>
      <c r="H35" s="1">
        <v>8259</v>
      </c>
    </row>
    <row r="36" spans="1:8" ht="16" x14ac:dyDescent="0.2">
      <c r="A36" s="13" t="s">
        <v>106</v>
      </c>
      <c r="B36" s="1"/>
      <c r="C36" s="1"/>
      <c r="D36" s="1"/>
      <c r="E36" s="1"/>
      <c r="F36" s="1"/>
      <c r="G36" s="1"/>
      <c r="H36" s="1"/>
    </row>
    <row r="37" spans="1:8" ht="16" x14ac:dyDescent="0.2">
      <c r="A37" s="4" t="s">
        <v>82</v>
      </c>
      <c r="B37" s="1"/>
      <c r="C37" s="1"/>
      <c r="D37" s="1"/>
      <c r="E37" s="1"/>
      <c r="F37" s="1"/>
      <c r="G37" s="1"/>
      <c r="H37" s="1"/>
    </row>
    <row r="38" spans="1:8" ht="16" x14ac:dyDescent="0.2">
      <c r="A38" s="13" t="s">
        <v>83</v>
      </c>
      <c r="B38" s="1"/>
      <c r="C38" s="1">
        <v>1280</v>
      </c>
      <c r="D38" s="1">
        <v>1927</v>
      </c>
      <c r="E38" s="1">
        <v>807</v>
      </c>
      <c r="F38" s="1">
        <v>865</v>
      </c>
      <c r="G38" s="1">
        <v>688</v>
      </c>
      <c r="H38" s="1">
        <v>871</v>
      </c>
    </row>
    <row r="39" spans="1:8" ht="16" x14ac:dyDescent="0.2">
      <c r="A39" s="13" t="s">
        <v>84</v>
      </c>
      <c r="B39" s="1"/>
      <c r="C39" s="1">
        <v>6874</v>
      </c>
      <c r="D39" s="1">
        <v>10621</v>
      </c>
      <c r="E39" s="1">
        <v>3005</v>
      </c>
      <c r="F39" s="1">
        <v>6730</v>
      </c>
      <c r="G39" s="1">
        <v>7958</v>
      </c>
      <c r="H39" s="1">
        <v>7683</v>
      </c>
    </row>
    <row r="40" spans="1:8" ht="16" x14ac:dyDescent="0.2">
      <c r="A40" s="4" t="s">
        <v>85</v>
      </c>
      <c r="B40" s="1"/>
      <c r="C40" s="1"/>
      <c r="D40" s="1"/>
      <c r="E40" s="1"/>
      <c r="F40" s="1"/>
      <c r="G40" s="1"/>
      <c r="H40" s="1"/>
    </row>
    <row r="41" spans="1:8" ht="16" x14ac:dyDescent="0.2">
      <c r="A41" s="13" t="s">
        <v>86</v>
      </c>
      <c r="B41" s="1"/>
      <c r="C41" s="1">
        <v>1299</v>
      </c>
      <c r="D41" s="1">
        <v>1389</v>
      </c>
      <c r="E41" s="1">
        <v>1489</v>
      </c>
      <c r="F41" s="1">
        <v>1771</v>
      </c>
      <c r="G41" s="1">
        <v>1835</v>
      </c>
      <c r="H41" s="1">
        <v>1872</v>
      </c>
    </row>
    <row r="42" spans="1:8" ht="16" x14ac:dyDescent="0.2">
      <c r="A42" s="13" t="s">
        <v>87</v>
      </c>
      <c r="B42" s="1"/>
      <c r="C42" s="1">
        <v>472</v>
      </c>
      <c r="D42" s="1">
        <v>-244</v>
      </c>
      <c r="E42" s="1">
        <v>367</v>
      </c>
      <c r="F42" s="1">
        <v>317</v>
      </c>
      <c r="G42" s="1">
        <v>352</v>
      </c>
      <c r="H42" s="1">
        <v>289</v>
      </c>
    </row>
    <row r="43" spans="1:8" ht="16" x14ac:dyDescent="0.2">
      <c r="A43" s="4" t="s">
        <v>88</v>
      </c>
      <c r="B43" s="1"/>
      <c r="C43" s="1"/>
      <c r="D43" s="1"/>
      <c r="E43" s="1"/>
      <c r="F43" s="1"/>
      <c r="G43" s="1"/>
      <c r="H43" s="1"/>
    </row>
    <row r="44" spans="1:8" ht="16" x14ac:dyDescent="0.2">
      <c r="A44" s="13" t="s">
        <v>89</v>
      </c>
      <c r="B44" s="1"/>
      <c r="C44" s="1">
        <v>252</v>
      </c>
      <c r="D44" s="1">
        <v>278</v>
      </c>
      <c r="E44" s="1">
        <v>420</v>
      </c>
      <c r="F44" s="1">
        <v>250</v>
      </c>
      <c r="G44" s="1">
        <v>310</v>
      </c>
      <c r="H44" s="1">
        <v>307</v>
      </c>
    </row>
    <row r="45" spans="1:8" ht="16" x14ac:dyDescent="0.2">
      <c r="A45" s="13" t="s">
        <v>90</v>
      </c>
      <c r="B45" s="1"/>
      <c r="C45" s="1">
        <v>836</v>
      </c>
      <c r="D45" s="1">
        <v>1388</v>
      </c>
      <c r="E45" s="1">
        <v>2859</v>
      </c>
      <c r="F45" s="1">
        <v>1393</v>
      </c>
      <c r="G45" s="1">
        <v>3201</v>
      </c>
      <c r="H45" s="1">
        <v>3780</v>
      </c>
    </row>
    <row r="46" spans="1:8" ht="16" x14ac:dyDescent="0.2">
      <c r="A46" s="13" t="s">
        <v>91</v>
      </c>
      <c r="B46" s="1"/>
      <c r="C46" s="1">
        <v>628</v>
      </c>
      <c r="D46" s="1">
        <v>-460</v>
      </c>
      <c r="E46" s="1">
        <v>558</v>
      </c>
      <c r="F46" s="1">
        <v>387</v>
      </c>
      <c r="G46" s="1">
        <v>231</v>
      </c>
      <c r="H46" s="1">
        <v>199</v>
      </c>
    </row>
    <row r="47" spans="1:8" ht="16" x14ac:dyDescent="0.2">
      <c r="A47" s="13" t="s">
        <v>116</v>
      </c>
      <c r="B47" s="1"/>
      <c r="C47" s="1"/>
      <c r="D47" s="1"/>
      <c r="E47" s="1">
        <v>627</v>
      </c>
      <c r="F47" s="1">
        <v>516</v>
      </c>
      <c r="G47" s="1">
        <v>729</v>
      </c>
      <c r="H47" s="1">
        <v>1140</v>
      </c>
    </row>
    <row r="48" spans="1:8" ht="16" x14ac:dyDescent="0.2">
      <c r="A48" s="13" t="s">
        <v>32</v>
      </c>
      <c r="B48" s="1"/>
      <c r="C48" s="1">
        <v>2349</v>
      </c>
      <c r="D48" s="1">
        <v>2414</v>
      </c>
      <c r="E48" s="1">
        <v>2481</v>
      </c>
      <c r="F48" s="1">
        <v>2568</v>
      </c>
      <c r="G48" s="1">
        <v>2658</v>
      </c>
      <c r="H48" s="1">
        <v>2706</v>
      </c>
    </row>
    <row r="49" spans="1:8" x14ac:dyDescent="0.2">
      <c r="B49" s="1"/>
      <c r="C49" s="1"/>
      <c r="D49" s="1"/>
      <c r="E49" s="1"/>
      <c r="F49" s="1"/>
      <c r="G49" s="1"/>
      <c r="H49" s="1"/>
    </row>
    <row r="50" spans="1:8" ht="16" x14ac:dyDescent="0.2">
      <c r="A50" s="13" t="s">
        <v>92</v>
      </c>
      <c r="B50" s="1"/>
      <c r="C50" s="1">
        <v>-184</v>
      </c>
      <c r="D50" s="1">
        <v>-184</v>
      </c>
      <c r="E50" s="1"/>
      <c r="F50" s="1"/>
      <c r="G50" s="1"/>
      <c r="H50" s="1">
        <v>0</v>
      </c>
    </row>
    <row r="51" spans="1:8" ht="17" thickBot="1" x14ac:dyDescent="0.25">
      <c r="A51" s="13" t="s">
        <v>93</v>
      </c>
      <c r="B51" s="1"/>
      <c r="C51" s="1">
        <v>22132</v>
      </c>
      <c r="D51" s="1">
        <v>36886</v>
      </c>
      <c r="E51" s="1">
        <v>36886</v>
      </c>
      <c r="F51" s="1">
        <v>36886</v>
      </c>
      <c r="G51" s="1">
        <v>36886</v>
      </c>
      <c r="H51" s="1">
        <v>36886</v>
      </c>
    </row>
    <row r="52" spans="1:8" ht="16" thickBot="1" x14ac:dyDescent="0.25">
      <c r="B52" s="16">
        <f t="shared" ref="B52:G52" si="0">SUM(B8:B51)</f>
        <v>135495</v>
      </c>
      <c r="C52" s="16">
        <f t="shared" si="0"/>
        <v>183416</v>
      </c>
      <c r="D52" s="16">
        <f t="shared" si="0"/>
        <v>203095</v>
      </c>
      <c r="E52" s="16">
        <f t="shared" si="0"/>
        <v>224209</v>
      </c>
      <c r="F52" s="16">
        <f t="shared" si="0"/>
        <v>220484</v>
      </c>
      <c r="G52" s="16">
        <f t="shared" si="0"/>
        <v>183525</v>
      </c>
      <c r="H52" s="16">
        <f>SUM(H8:H51)</f>
        <v>223743</v>
      </c>
    </row>
    <row r="54" spans="1:8" ht="16" x14ac:dyDescent="0.2">
      <c r="A54" s="13" t="s">
        <v>95</v>
      </c>
      <c r="B54" s="1"/>
      <c r="C54" s="1">
        <v>-181067</v>
      </c>
      <c r="D54" s="1">
        <v>-200681</v>
      </c>
      <c r="E54" s="1">
        <v>-221976</v>
      </c>
      <c r="F54" s="1">
        <v>-217916</v>
      </c>
      <c r="G54" s="1">
        <v>-181863</v>
      </c>
      <c r="H54" s="1">
        <v>-221037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25869-029C-4320-A40E-FA1D06FB7921}">
  <dimension ref="A1:H54"/>
  <sheetViews>
    <sheetView topLeftCell="A2" workbookViewId="0">
      <selection activeCell="B8" sqref="B8"/>
    </sheetView>
  </sheetViews>
  <sheetFormatPr baseColWidth="10" defaultColWidth="8.83203125" defaultRowHeight="15" x14ac:dyDescent="0.2"/>
  <cols>
    <col min="1" max="1" width="44.6640625" bestFit="1" customWidth="1"/>
    <col min="2" max="8" width="10.6640625" customWidth="1"/>
  </cols>
  <sheetData>
    <row r="1" spans="1:8" ht="16" x14ac:dyDescent="0.2">
      <c r="A1" s="4" t="s">
        <v>0</v>
      </c>
    </row>
    <row r="2" spans="1:8" ht="16" x14ac:dyDescent="0.2">
      <c r="A2" s="4" t="s">
        <v>1</v>
      </c>
    </row>
    <row r="3" spans="1:8" ht="16" x14ac:dyDescent="0.2">
      <c r="A3" s="4" t="s">
        <v>60</v>
      </c>
    </row>
    <row r="4" spans="1:8" ht="16" x14ac:dyDescent="0.2">
      <c r="A4" s="4"/>
    </row>
    <row r="5" spans="1:8" ht="16" x14ac:dyDescent="0.2">
      <c r="A5" s="4"/>
    </row>
    <row r="6" spans="1:8" ht="16" x14ac:dyDescent="0.2">
      <c r="A6" s="4" t="s">
        <v>2</v>
      </c>
      <c r="B6" s="15">
        <v>2015</v>
      </c>
      <c r="C6" s="15">
        <v>2016</v>
      </c>
      <c r="D6" s="15">
        <v>2017</v>
      </c>
      <c r="E6" s="15">
        <v>2018</v>
      </c>
      <c r="F6" s="15">
        <v>2019</v>
      </c>
      <c r="G6" s="15">
        <v>2020</v>
      </c>
      <c r="H6" s="15">
        <v>2021</v>
      </c>
    </row>
    <row r="7" spans="1:8" ht="16" x14ac:dyDescent="0.2">
      <c r="A7" s="4" t="s">
        <v>110</v>
      </c>
      <c r="B7" s="15"/>
      <c r="C7" s="15"/>
      <c r="D7" s="15"/>
      <c r="E7" s="15"/>
      <c r="F7" s="15"/>
      <c r="G7" s="15"/>
      <c r="H7" s="15"/>
    </row>
    <row r="8" spans="1:8" ht="16" x14ac:dyDescent="0.2">
      <c r="A8" s="17" t="s">
        <v>111</v>
      </c>
      <c r="B8" s="1">
        <f>'Estate Residential'!B8+'Estate Commercial'!B8</f>
        <v>0</v>
      </c>
      <c r="C8" s="1">
        <f>'Estate Residential'!C8+'Estate Commercial'!C8</f>
        <v>0</v>
      </c>
      <c r="D8" s="1">
        <f>'Estate Residential'!D8+'Estate Commercial'!D8</f>
        <v>0</v>
      </c>
      <c r="E8" s="1">
        <f>'Estate Residential'!E8+'Estate Commercial'!E8</f>
        <v>0</v>
      </c>
      <c r="F8" s="1">
        <f>'Estate Residential'!F8+'Estate Commercial'!F8</f>
        <v>0</v>
      </c>
      <c r="G8" s="1">
        <f>'Estate Residential'!G8+'Estate Commercial'!G8</f>
        <v>0</v>
      </c>
      <c r="H8" s="1">
        <f>'Estate Residential'!H8+'Estate Commercial'!H8</f>
        <v>5000</v>
      </c>
    </row>
    <row r="9" spans="1:8" ht="16" x14ac:dyDescent="0.2">
      <c r="A9" s="17" t="s">
        <v>112</v>
      </c>
      <c r="B9" s="1">
        <f>'Estate Residential'!B9+'Estate Commercial'!B9</f>
        <v>0</v>
      </c>
      <c r="C9" s="1">
        <f>'Estate Residential'!C9+'Estate Commercial'!C9</f>
        <v>0</v>
      </c>
      <c r="D9" s="1">
        <f>'Estate Residential'!D9+'Estate Commercial'!D9</f>
        <v>0</v>
      </c>
      <c r="E9" s="1">
        <f>'Estate Residential'!E9+'Estate Commercial'!E9</f>
        <v>-1000</v>
      </c>
      <c r="F9" s="1">
        <f>'Estate Residential'!F9+'Estate Commercial'!F9</f>
        <v>-1000</v>
      </c>
      <c r="G9" s="1">
        <f>'Estate Residential'!G9+'Estate Commercial'!G9</f>
        <v>-1000</v>
      </c>
      <c r="H9" s="1">
        <f>'Estate Residential'!H9+'Estate Commercial'!H9</f>
        <v>-1000</v>
      </c>
    </row>
    <row r="10" spans="1:8" ht="16" x14ac:dyDescent="0.2">
      <c r="A10" s="17" t="s">
        <v>109</v>
      </c>
      <c r="B10" s="1">
        <f>'Estate Residential'!B10+'Estate Commercial'!B10</f>
        <v>844</v>
      </c>
      <c r="C10" s="1">
        <f>'Estate Residential'!C10+'Estate Commercial'!C10</f>
        <v>3459</v>
      </c>
      <c r="D10" s="1">
        <f>'Estate Residential'!D10+'Estate Commercial'!D10</f>
        <v>0</v>
      </c>
      <c r="E10" s="1">
        <f>'Estate Residential'!E10+'Estate Commercial'!E10</f>
        <v>12230</v>
      </c>
      <c r="F10" s="1">
        <f>'Estate Residential'!F10+'Estate Commercial'!F10</f>
        <v>21372</v>
      </c>
      <c r="G10" s="1">
        <f>'Estate Residential'!G10+'Estate Commercial'!G10</f>
        <v>2407</v>
      </c>
      <c r="H10" s="1">
        <f>'Estate Residential'!H10+'Estate Commercial'!H10</f>
        <v>10805</v>
      </c>
    </row>
    <row r="11" spans="1:8" ht="16" x14ac:dyDescent="0.2">
      <c r="A11" s="4" t="s">
        <v>61</v>
      </c>
    </row>
    <row r="12" spans="1:8" ht="16" x14ac:dyDescent="0.2">
      <c r="A12" s="13" t="s">
        <v>62</v>
      </c>
      <c r="B12" s="1">
        <f>'Estate Residential'!B12+'Estate Commercial'!B12</f>
        <v>394474</v>
      </c>
      <c r="C12" s="1">
        <f>'Estate Residential'!C12+'Estate Commercial'!C12</f>
        <v>459721</v>
      </c>
      <c r="D12" s="1">
        <f>'Estate Residential'!D12+'Estate Commercial'!D12</f>
        <v>428106</v>
      </c>
      <c r="E12" s="1">
        <f>'Estate Residential'!E12+'Estate Commercial'!E12</f>
        <v>589788</v>
      </c>
      <c r="F12" s="1">
        <f>'Estate Residential'!F12+'Estate Commercial'!F12</f>
        <v>659994</v>
      </c>
      <c r="G12" s="1">
        <f>'Estate Residential'!G12+'Estate Commercial'!G12</f>
        <v>579445</v>
      </c>
      <c r="H12" s="1">
        <f>'Estate Residential'!H12+'Estate Commercial'!H12</f>
        <v>554681</v>
      </c>
    </row>
    <row r="13" spans="1:8" ht="16" x14ac:dyDescent="0.2">
      <c r="A13" s="13" t="s">
        <v>63</v>
      </c>
      <c r="B13" s="1">
        <f>'Estate Residential'!B13+'Estate Commercial'!B13</f>
        <v>15978</v>
      </c>
      <c r="C13" s="1">
        <f>'Estate Residential'!C13+'Estate Commercial'!C13</f>
        <v>7676</v>
      </c>
      <c r="D13" s="1">
        <f>'Estate Residential'!D13+'Estate Commercial'!D13</f>
        <v>10291</v>
      </c>
      <c r="E13" s="1">
        <f>'Estate Residential'!E13+'Estate Commercial'!E13</f>
        <v>11377</v>
      </c>
      <c r="F13" s="1">
        <f>'Estate Residential'!F13+'Estate Commercial'!F13</f>
        <v>11678</v>
      </c>
      <c r="G13" s="1">
        <f>'Estate Residential'!G13+'Estate Commercial'!G13</f>
        <v>10120</v>
      </c>
      <c r="H13" s="1">
        <f>'Estate Residential'!H13+'Estate Commercial'!H13</f>
        <v>9099</v>
      </c>
    </row>
    <row r="14" spans="1:8" ht="16" x14ac:dyDescent="0.2">
      <c r="A14" s="13" t="s">
        <v>64</v>
      </c>
      <c r="B14" s="1">
        <f>'Estate Residential'!B14+'Estate Commercial'!B14</f>
        <v>0</v>
      </c>
      <c r="C14" s="1">
        <f>'Estate Residential'!C14+'Estate Commercial'!C14</f>
        <v>18355</v>
      </c>
      <c r="D14" s="1">
        <f>'Estate Residential'!D14+'Estate Commercial'!D14</f>
        <v>11183</v>
      </c>
      <c r="E14" s="1">
        <f>'Estate Residential'!E14+'Estate Commercial'!E14</f>
        <v>37965</v>
      </c>
      <c r="F14" s="1">
        <f>'Estate Residential'!F14+'Estate Commercial'!F14</f>
        <v>48450</v>
      </c>
      <c r="G14" s="1">
        <f>'Estate Residential'!G14+'Estate Commercial'!G14</f>
        <v>42599</v>
      </c>
      <c r="H14" s="1">
        <f>'Estate Residential'!H14+'Estate Commercial'!H14</f>
        <v>0</v>
      </c>
    </row>
    <row r="15" spans="1:8" ht="16" x14ac:dyDescent="0.2">
      <c r="A15" s="13" t="s">
        <v>65</v>
      </c>
      <c r="B15" s="1">
        <f>'Estate Residential'!B15+'Estate Commercial'!B15</f>
        <v>0</v>
      </c>
      <c r="C15" s="1">
        <f>'Estate Residential'!C15+'Estate Commercial'!C15</f>
        <v>0</v>
      </c>
      <c r="D15" s="1">
        <f>'Estate Residential'!D15+'Estate Commercial'!D15</f>
        <v>23069</v>
      </c>
      <c r="E15" s="1">
        <f>'Estate Residential'!E15+'Estate Commercial'!E15</f>
        <v>0</v>
      </c>
      <c r="F15" s="1">
        <f>'Estate Residential'!F15+'Estate Commercial'!F15</f>
        <v>0</v>
      </c>
      <c r="G15" s="1">
        <f>'Estate Residential'!G15+'Estate Commercial'!G15</f>
        <v>0</v>
      </c>
      <c r="H15" s="1">
        <f>'Estate Residential'!H15+'Estate Commercial'!H15</f>
        <v>14487</v>
      </c>
    </row>
    <row r="16" spans="1:8" ht="16" x14ac:dyDescent="0.2">
      <c r="A16" s="13" t="s">
        <v>66</v>
      </c>
      <c r="B16" s="1">
        <f>'Estate Residential'!B16+'Estate Commercial'!B16</f>
        <v>15952</v>
      </c>
      <c r="C16" s="1">
        <f>'Estate Residential'!C16+'Estate Commercial'!C16</f>
        <v>19211</v>
      </c>
      <c r="D16" s="1">
        <f>'Estate Residential'!D16+'Estate Commercial'!D16</f>
        <v>13181</v>
      </c>
      <c r="E16" s="1">
        <f>'Estate Residential'!E16+'Estate Commercial'!E16</f>
        <v>14966</v>
      </c>
      <c r="F16" s="1">
        <f>'Estate Residential'!F16+'Estate Commercial'!F16</f>
        <v>23547</v>
      </c>
      <c r="G16" s="1">
        <f>'Estate Residential'!G16+'Estate Commercial'!G16</f>
        <v>42033</v>
      </c>
      <c r="H16" s="1">
        <f>'Estate Residential'!H16+'Estate Commercial'!H16</f>
        <v>46211</v>
      </c>
    </row>
    <row r="17" spans="1:8" s="20" customFormat="1" ht="16" x14ac:dyDescent="0.2">
      <c r="A17" s="17" t="s">
        <v>113</v>
      </c>
      <c r="B17" s="19"/>
      <c r="C17" s="19"/>
      <c r="D17" s="19"/>
      <c r="E17" s="19"/>
      <c r="F17" s="19"/>
      <c r="G17" s="19"/>
      <c r="H17" s="19"/>
    </row>
    <row r="18" spans="1:8" ht="16" x14ac:dyDescent="0.2">
      <c r="A18" s="4" t="s">
        <v>67</v>
      </c>
      <c r="B18" s="1"/>
      <c r="C18" s="1"/>
      <c r="D18" s="1"/>
      <c r="E18" s="1"/>
      <c r="F18" s="1"/>
      <c r="G18" s="1"/>
      <c r="H18" s="1"/>
    </row>
    <row r="19" spans="1:8" ht="16" x14ac:dyDescent="0.2">
      <c r="A19" s="13" t="s">
        <v>68</v>
      </c>
      <c r="B19" s="1">
        <f>'Estate Residential'!B19+'Estate Commercial'!B19</f>
        <v>26144</v>
      </c>
      <c r="C19" s="1">
        <f>'Estate Residential'!C19+'Estate Commercial'!C19</f>
        <v>11911</v>
      </c>
      <c r="D19" s="1">
        <f>'Estate Residential'!D19+'Estate Commercial'!D19</f>
        <v>28074</v>
      </c>
      <c r="E19" s="1">
        <f>'Estate Residential'!E19+'Estate Commercial'!E19</f>
        <v>26641</v>
      </c>
      <c r="F19" s="1">
        <f>'Estate Residential'!F19+'Estate Commercial'!F19</f>
        <v>22098</v>
      </c>
      <c r="G19" s="1">
        <f>'Estate Residential'!G19+'Estate Commercial'!G19</f>
        <v>27258</v>
      </c>
      <c r="H19" s="1">
        <f>'Estate Residential'!H19+'Estate Commercial'!H19</f>
        <v>-6160</v>
      </c>
    </row>
    <row r="20" spans="1:8" ht="16" x14ac:dyDescent="0.2">
      <c r="A20" s="13" t="s">
        <v>69</v>
      </c>
      <c r="B20" s="1">
        <f>'Estate Residential'!B20+'Estate Commercial'!B20</f>
        <v>21786</v>
      </c>
      <c r="C20" s="1">
        <f>'Estate Residential'!C20+'Estate Commercial'!C20</f>
        <v>17122</v>
      </c>
      <c r="D20" s="1">
        <f>'Estate Residential'!D20+'Estate Commercial'!D20</f>
        <v>19384</v>
      </c>
      <c r="E20" s="1">
        <f>'Estate Residential'!E20+'Estate Commercial'!E20</f>
        <v>16588</v>
      </c>
      <c r="F20" s="1">
        <f>'Estate Residential'!F20+'Estate Commercial'!F20</f>
        <v>21668</v>
      </c>
      <c r="G20" s="1">
        <f>'Estate Residential'!G20+'Estate Commercial'!G20</f>
        <v>53229</v>
      </c>
      <c r="H20" s="1">
        <f>'Estate Residential'!H20+'Estate Commercial'!H20</f>
        <v>59233</v>
      </c>
    </row>
    <row r="21" spans="1:8" ht="16" x14ac:dyDescent="0.2">
      <c r="A21" s="4" t="s">
        <v>70</v>
      </c>
      <c r="B21" s="1"/>
      <c r="C21" s="1"/>
      <c r="D21" s="1"/>
      <c r="E21" s="1"/>
      <c r="F21" s="1"/>
      <c r="G21" s="1"/>
      <c r="H21" s="1"/>
    </row>
    <row r="22" spans="1:8" ht="16" x14ac:dyDescent="0.2">
      <c r="A22" s="17" t="s">
        <v>114</v>
      </c>
      <c r="B22" s="19"/>
      <c r="C22" s="19"/>
      <c r="D22" s="19"/>
      <c r="E22" s="19"/>
      <c r="F22" s="19"/>
      <c r="G22" s="19"/>
      <c r="H22" s="1">
        <f>'Estate Residential'!H22+'Estate Commercial'!H22</f>
        <v>30456</v>
      </c>
    </row>
    <row r="23" spans="1:8" ht="16" x14ac:dyDescent="0.2">
      <c r="A23" s="13" t="s">
        <v>71</v>
      </c>
      <c r="B23" s="1">
        <f>'Estate Residential'!B23+'Estate Commercial'!B23</f>
        <v>16867</v>
      </c>
      <c r="C23" s="1">
        <f>'Estate Residential'!C23+'Estate Commercial'!C23</f>
        <v>16350</v>
      </c>
      <c r="D23" s="1">
        <f>'Estate Residential'!D23+'Estate Commercial'!D23</f>
        <v>414</v>
      </c>
      <c r="E23" s="1">
        <f>'Estate Residential'!E23+'Estate Commercial'!E23</f>
        <v>6407</v>
      </c>
      <c r="F23" s="1">
        <f>'Estate Residential'!F23+'Estate Commercial'!F23</f>
        <v>11760</v>
      </c>
      <c r="G23" s="1">
        <f>'Estate Residential'!G23+'Estate Commercial'!G23</f>
        <v>8947</v>
      </c>
      <c r="H23" s="1">
        <f>'Estate Residential'!H23+'Estate Commercial'!H23</f>
        <v>11750</v>
      </c>
    </row>
    <row r="24" spans="1:8" ht="16" x14ac:dyDescent="0.2">
      <c r="A24" s="13" t="s">
        <v>72</v>
      </c>
      <c r="B24" s="1">
        <f>'Estate Residential'!B24+'Estate Commercial'!B24</f>
        <v>23109</v>
      </c>
      <c r="C24" s="1">
        <f>'Estate Residential'!C24+'Estate Commercial'!C24</f>
        <v>26750</v>
      </c>
      <c r="D24" s="1">
        <f>'Estate Residential'!D24+'Estate Commercial'!D24</f>
        <v>57989</v>
      </c>
      <c r="E24" s="1">
        <f>'Estate Residential'!E24+'Estate Commercial'!E24</f>
        <v>60589</v>
      </c>
      <c r="F24" s="1">
        <f>'Estate Residential'!F24+'Estate Commercial'!F24</f>
        <v>32457</v>
      </c>
      <c r="G24" s="1">
        <f>'Estate Residential'!G24+'Estate Commercial'!G24</f>
        <v>36974</v>
      </c>
      <c r="H24" s="1">
        <f>'Estate Residential'!H24+'Estate Commercial'!H24</f>
        <v>44167</v>
      </c>
    </row>
    <row r="25" spans="1:8" ht="16" x14ac:dyDescent="0.2">
      <c r="A25" s="13" t="s">
        <v>73</v>
      </c>
      <c r="B25" s="1">
        <f>'Estate Residential'!B25+'Estate Commercial'!B25</f>
        <v>158</v>
      </c>
      <c r="C25" s="1">
        <f>'Estate Residential'!C25+'Estate Commercial'!C25</f>
        <v>1486</v>
      </c>
      <c r="D25" s="1">
        <f>'Estate Residential'!D25+'Estate Commercial'!D25</f>
        <v>44</v>
      </c>
      <c r="E25" s="1">
        <f>'Estate Residential'!E25+'Estate Commercial'!E25</f>
        <v>599</v>
      </c>
      <c r="F25" s="1">
        <f>'Estate Residential'!F25+'Estate Commercial'!F25</f>
        <v>3470</v>
      </c>
      <c r="G25" s="1">
        <f>'Estate Residential'!G25+'Estate Commercial'!G25</f>
        <v>324</v>
      </c>
      <c r="H25" s="1">
        <f>'Estate Residential'!H25+'Estate Commercial'!H25</f>
        <v>334</v>
      </c>
    </row>
    <row r="26" spans="1:8" ht="16" x14ac:dyDescent="0.2">
      <c r="A26" s="13" t="s">
        <v>8</v>
      </c>
      <c r="B26" s="1">
        <f>'Estate Residential'!B26+'Estate Commercial'!B26</f>
        <v>13882</v>
      </c>
      <c r="C26" s="1">
        <f>'Estate Residential'!C26+'Estate Commercial'!C26</f>
        <v>17581</v>
      </c>
      <c r="D26" s="1">
        <f>'Estate Residential'!D26+'Estate Commercial'!D26</f>
        <v>10084</v>
      </c>
      <c r="E26" s="1">
        <f>'Estate Residential'!E26+'Estate Commercial'!E26</f>
        <v>13037</v>
      </c>
      <c r="F26" s="1">
        <f>'Estate Residential'!F26+'Estate Commercial'!F26</f>
        <v>8938</v>
      </c>
      <c r="G26" s="1">
        <f>'Estate Residential'!G26+'Estate Commercial'!G26</f>
        <v>8156</v>
      </c>
      <c r="H26" s="1">
        <f>'Estate Residential'!H26+'Estate Commercial'!H26</f>
        <v>7049</v>
      </c>
    </row>
    <row r="27" spans="1:8" ht="16" x14ac:dyDescent="0.2">
      <c r="A27" s="13" t="s">
        <v>74</v>
      </c>
      <c r="B27" s="1">
        <f>'Estate Residential'!B27+'Estate Commercial'!B27</f>
        <v>20351</v>
      </c>
      <c r="C27" s="1">
        <f>'Estate Residential'!C27+'Estate Commercial'!C27</f>
        <v>46637</v>
      </c>
      <c r="D27" s="1">
        <f>'Estate Residential'!D27+'Estate Commercial'!D27</f>
        <v>53893</v>
      </c>
      <c r="E27" s="1">
        <f>'Estate Residential'!E27+'Estate Commercial'!E27</f>
        <v>38452</v>
      </c>
      <c r="F27" s="1">
        <f>'Estate Residential'!F27+'Estate Commercial'!F27</f>
        <v>34083</v>
      </c>
      <c r="G27" s="1">
        <f>'Estate Residential'!G27+'Estate Commercial'!G27</f>
        <v>26584</v>
      </c>
      <c r="H27" s="1">
        <f>'Estate Residential'!H27+'Estate Commercial'!H27</f>
        <v>75065</v>
      </c>
    </row>
    <row r="28" spans="1:8" ht="16" x14ac:dyDescent="0.2">
      <c r="A28" s="13" t="s">
        <v>75</v>
      </c>
      <c r="B28" s="1">
        <f>'Estate Residential'!B28+'Estate Commercial'!B28</f>
        <v>58058</v>
      </c>
      <c r="C28" s="1">
        <f>'Estate Residential'!C28+'Estate Commercial'!C28</f>
        <v>52252</v>
      </c>
      <c r="D28" s="1">
        <f>'Estate Residential'!D28+'Estate Commercial'!D28</f>
        <v>55625</v>
      </c>
      <c r="E28" s="1">
        <f>'Estate Residential'!E28+'Estate Commercial'!E28</f>
        <v>58270</v>
      </c>
      <c r="F28" s="1">
        <f>'Estate Residential'!F28+'Estate Commercial'!F28</f>
        <v>59583</v>
      </c>
      <c r="G28" s="1">
        <f>'Estate Residential'!G28+'Estate Commercial'!G28</f>
        <v>64269</v>
      </c>
      <c r="H28" s="1">
        <f>'Estate Residential'!H28+'Estate Commercial'!H28</f>
        <v>67904</v>
      </c>
    </row>
    <row r="29" spans="1:8" ht="16" x14ac:dyDescent="0.2">
      <c r="A29" s="13" t="s">
        <v>76</v>
      </c>
      <c r="B29" s="1">
        <f>'Estate Residential'!B29+'Estate Commercial'!B29</f>
        <v>22172</v>
      </c>
      <c r="C29" s="1">
        <f>'Estate Residential'!C29+'Estate Commercial'!C29</f>
        <v>22435</v>
      </c>
      <c r="D29" s="1">
        <f>'Estate Residential'!D29+'Estate Commercial'!D29</f>
        <v>23921</v>
      </c>
      <c r="E29" s="1">
        <f>'Estate Residential'!E29+'Estate Commercial'!E29</f>
        <v>23827</v>
      </c>
      <c r="F29" s="1">
        <f>'Estate Residential'!F29+'Estate Commercial'!F29</f>
        <v>21200</v>
      </c>
      <c r="G29" s="1">
        <f>'Estate Residential'!G29+'Estate Commercial'!G29</f>
        <v>29186</v>
      </c>
      <c r="H29" s="1">
        <f>'Estate Residential'!H29+'Estate Commercial'!H29</f>
        <v>28753</v>
      </c>
    </row>
    <row r="30" spans="1:8" ht="16" x14ac:dyDescent="0.2">
      <c r="A30" s="13" t="s">
        <v>77</v>
      </c>
      <c r="B30" s="1">
        <f>'Estate Residential'!B30+'Estate Commercial'!B30</f>
        <v>9812</v>
      </c>
      <c r="C30" s="1">
        <f>'Estate Residential'!C30+'Estate Commercial'!C30</f>
        <v>9669</v>
      </c>
      <c r="D30" s="1">
        <f>'Estate Residential'!D30+'Estate Commercial'!D30</f>
        <v>1414</v>
      </c>
      <c r="E30" s="1">
        <f>'Estate Residential'!E30+'Estate Commercial'!E30</f>
        <v>19023</v>
      </c>
      <c r="F30" s="1">
        <f>'Estate Residential'!F30+'Estate Commercial'!F30</f>
        <v>3971</v>
      </c>
      <c r="G30" s="1">
        <f>'Estate Residential'!G30+'Estate Commercial'!G30</f>
        <v>15810</v>
      </c>
      <c r="H30" s="1">
        <f>'Estate Residential'!H30+'Estate Commercial'!H30</f>
        <v>19592</v>
      </c>
    </row>
    <row r="31" spans="1:8" ht="16" x14ac:dyDescent="0.2">
      <c r="A31" s="13" t="s">
        <v>78</v>
      </c>
      <c r="B31" s="1">
        <f>'Estate Residential'!B31+'Estate Commercial'!B31</f>
        <v>6149</v>
      </c>
      <c r="C31" s="1">
        <f>'Estate Residential'!C31+'Estate Commercial'!C31</f>
        <v>8376</v>
      </c>
      <c r="D31" s="1">
        <f>'Estate Residential'!D31+'Estate Commercial'!D31</f>
        <v>9205</v>
      </c>
      <c r="E31" s="1">
        <f>'Estate Residential'!E31+'Estate Commercial'!E31</f>
        <v>0</v>
      </c>
      <c r="F31" s="1">
        <f>'Estate Residential'!F31+'Estate Commercial'!F31</f>
        <v>0</v>
      </c>
      <c r="G31" s="1">
        <f>'Estate Residential'!G31+'Estate Commercial'!G31</f>
        <v>0</v>
      </c>
      <c r="H31" s="1">
        <f>'Estate Residential'!H31+'Estate Commercial'!H31</f>
        <v>0</v>
      </c>
    </row>
    <row r="32" spans="1:8" ht="16" x14ac:dyDescent="0.2">
      <c r="A32" s="13" t="s">
        <v>10</v>
      </c>
      <c r="B32" s="1">
        <f>'Estate Residential'!B32+'Estate Commercial'!B32</f>
        <v>9002</v>
      </c>
      <c r="C32" s="1">
        <f>'Estate Residential'!C32+'Estate Commercial'!C32</f>
        <v>13552</v>
      </c>
      <c r="D32" s="1">
        <f>'Estate Residential'!D32+'Estate Commercial'!D32</f>
        <v>15262</v>
      </c>
      <c r="E32" s="1">
        <f>'Estate Residential'!E32+'Estate Commercial'!E32</f>
        <v>8825</v>
      </c>
      <c r="F32" s="1">
        <f>'Estate Residential'!F32+'Estate Commercial'!F32</f>
        <v>4851</v>
      </c>
      <c r="G32" s="1">
        <f>'Estate Residential'!G32+'Estate Commercial'!G32</f>
        <v>1591</v>
      </c>
      <c r="H32" s="1">
        <f>'Estate Residential'!H32+'Estate Commercial'!H32</f>
        <v>5595</v>
      </c>
    </row>
    <row r="33" spans="1:8" ht="16" x14ac:dyDescent="0.2">
      <c r="A33" s="13" t="s">
        <v>79</v>
      </c>
      <c r="B33" s="1">
        <f>'Estate Residential'!B33+'Estate Commercial'!B33</f>
        <v>11217</v>
      </c>
      <c r="C33" s="1">
        <f>'Estate Residential'!C33+'Estate Commercial'!C33</f>
        <v>2838</v>
      </c>
      <c r="D33" s="1">
        <f>'Estate Residential'!D33+'Estate Commercial'!D33</f>
        <v>3925</v>
      </c>
      <c r="E33" s="1">
        <f>'Estate Residential'!E33+'Estate Commercial'!E33</f>
        <v>3366</v>
      </c>
      <c r="F33" s="1">
        <f>'Estate Residential'!F33+'Estate Commercial'!F33</f>
        <v>4726</v>
      </c>
      <c r="G33" s="1">
        <f>'Estate Residential'!G33+'Estate Commercial'!G33</f>
        <v>4823</v>
      </c>
      <c r="H33" s="1">
        <f>'Estate Residential'!H33+'Estate Commercial'!H33</f>
        <v>10565</v>
      </c>
    </row>
    <row r="34" spans="1:8" ht="16" x14ac:dyDescent="0.2">
      <c r="A34" s="13" t="s">
        <v>80</v>
      </c>
      <c r="B34" s="1">
        <f>'Estate Residential'!B34+'Estate Commercial'!B34</f>
        <v>46779</v>
      </c>
      <c r="C34" s="1">
        <f>'Estate Residential'!C34+'Estate Commercial'!C34</f>
        <v>40151</v>
      </c>
      <c r="D34" s="1">
        <f>'Estate Residential'!D34+'Estate Commercial'!D34</f>
        <v>32628</v>
      </c>
      <c r="E34" s="1">
        <f>'Estate Residential'!E34+'Estate Commercial'!E34</f>
        <v>0</v>
      </c>
      <c r="F34" s="1">
        <f>'Estate Residential'!F34+'Estate Commercial'!F34</f>
        <v>0</v>
      </c>
      <c r="G34" s="1">
        <f>'Estate Residential'!G34+'Estate Commercial'!G34</f>
        <v>0</v>
      </c>
      <c r="H34" s="1">
        <f>'Estate Residential'!H34+'Estate Commercial'!H34</f>
        <v>0</v>
      </c>
    </row>
    <row r="35" spans="1:8" ht="16" x14ac:dyDescent="0.2">
      <c r="A35" s="13" t="s">
        <v>81</v>
      </c>
      <c r="B35" s="1">
        <f>'Estate Residential'!B35+'Estate Commercial'!B35</f>
        <v>64445</v>
      </c>
      <c r="C35" s="1">
        <f>'Estate Residential'!C35+'Estate Commercial'!C35</f>
        <v>54057</v>
      </c>
      <c r="D35" s="1">
        <f>'Estate Residential'!D35+'Estate Commercial'!D35</f>
        <v>67584</v>
      </c>
      <c r="E35" s="1">
        <f>'Estate Residential'!E35+'Estate Commercial'!E35</f>
        <v>59164</v>
      </c>
      <c r="F35" s="1">
        <f>'Estate Residential'!F35+'Estate Commercial'!F35</f>
        <v>58251</v>
      </c>
      <c r="G35" s="1">
        <f>'Estate Residential'!G35+'Estate Commercial'!G35</f>
        <v>43967</v>
      </c>
      <c r="H35" s="1">
        <f>'Estate Residential'!H35+'Estate Commercial'!H35</f>
        <v>52085</v>
      </c>
    </row>
    <row r="36" spans="1:8" ht="16" x14ac:dyDescent="0.2">
      <c r="A36" s="13" t="s">
        <v>106</v>
      </c>
      <c r="B36" s="1">
        <f>'Estate Residential'!B36+'Estate Commercial'!B36</f>
        <v>0</v>
      </c>
      <c r="C36" s="1">
        <f>'Estate Residential'!C36+'Estate Commercial'!C36</f>
        <v>0</v>
      </c>
      <c r="D36" s="1">
        <f>'Estate Residential'!D36+'Estate Commercial'!D36</f>
        <v>0</v>
      </c>
      <c r="E36" s="1">
        <f>'Estate Residential'!E36+'Estate Commercial'!E36</f>
        <v>0</v>
      </c>
      <c r="F36" s="1">
        <f>'Estate Residential'!F36+'Estate Commercial'!F36</f>
        <v>0</v>
      </c>
      <c r="G36" s="1">
        <f>'Estate Residential'!G36+'Estate Commercial'!G36</f>
        <v>0</v>
      </c>
      <c r="H36" s="1">
        <f>'Estate Residential'!H36+'Estate Commercial'!H36</f>
        <v>0</v>
      </c>
    </row>
    <row r="37" spans="1:8" ht="16" x14ac:dyDescent="0.2">
      <c r="A37" s="4" t="s">
        <v>82</v>
      </c>
      <c r="B37" s="1"/>
      <c r="C37" s="1"/>
      <c r="D37" s="1"/>
      <c r="E37" s="1"/>
      <c r="F37" s="1"/>
      <c r="G37" s="1"/>
      <c r="H37" s="1"/>
    </row>
    <row r="38" spans="1:8" ht="16" x14ac:dyDescent="0.2">
      <c r="A38" s="13" t="s">
        <v>83</v>
      </c>
      <c r="B38" s="1">
        <f>'Estate Residential'!B38+'Estate Commercial'!B38</f>
        <v>9233</v>
      </c>
      <c r="C38" s="1">
        <f>'Estate Residential'!C38+'Estate Commercial'!C38</f>
        <v>8070</v>
      </c>
      <c r="D38" s="1">
        <f>'Estate Residential'!D38+'Estate Commercial'!D38</f>
        <v>12151</v>
      </c>
      <c r="E38" s="1">
        <f>'Estate Residential'!E38+'Estate Commercial'!E38</f>
        <v>5091</v>
      </c>
      <c r="F38" s="1">
        <f>'Estate Residential'!F38+'Estate Commercial'!F38</f>
        <v>5453</v>
      </c>
      <c r="G38" s="1">
        <f>'Estate Residential'!G38+'Estate Commercial'!G38</f>
        <v>4337</v>
      </c>
      <c r="H38" s="1">
        <f>'Estate Residential'!H38+'Estate Commercial'!H38</f>
        <v>5465</v>
      </c>
    </row>
    <row r="39" spans="1:8" ht="16" x14ac:dyDescent="0.2">
      <c r="A39" s="13" t="s">
        <v>84</v>
      </c>
      <c r="B39" s="1">
        <f>'Estate Residential'!B39+'Estate Commercial'!B39</f>
        <v>39011</v>
      </c>
      <c r="C39" s="1">
        <f>'Estate Residential'!C39+'Estate Commercial'!C39</f>
        <v>43359</v>
      </c>
      <c r="D39" s="1">
        <f>'Estate Residential'!D39+'Estate Commercial'!D39</f>
        <v>63004</v>
      </c>
      <c r="E39" s="1">
        <f>'Estate Residential'!E39+'Estate Commercial'!E39</f>
        <v>24039</v>
      </c>
      <c r="F39" s="1">
        <f>'Estate Residential'!F39+'Estate Commercial'!F39</f>
        <v>42445</v>
      </c>
      <c r="G39" s="1">
        <f>'Estate Residential'!G39+'Estate Commercial'!G39</f>
        <v>50186</v>
      </c>
      <c r="H39" s="1">
        <f>'Estate Residential'!H39+'Estate Commercial'!H39</f>
        <v>48119</v>
      </c>
    </row>
    <row r="40" spans="1:8" ht="16" x14ac:dyDescent="0.2">
      <c r="A40" s="4" t="s">
        <v>85</v>
      </c>
      <c r="B40" s="1"/>
      <c r="C40" s="1"/>
      <c r="D40" s="1"/>
      <c r="E40" s="1"/>
      <c r="F40" s="1"/>
      <c r="G40" s="1"/>
      <c r="H40" s="1"/>
    </row>
    <row r="41" spans="1:8" ht="16" x14ac:dyDescent="0.2">
      <c r="A41" s="13" t="s">
        <v>86</v>
      </c>
      <c r="B41" s="1">
        <f>'Estate Residential'!B41+'Estate Commercial'!B41</f>
        <v>5579</v>
      </c>
      <c r="C41" s="1">
        <f>'Estate Residential'!C41+'Estate Commercial'!C41</f>
        <v>7043</v>
      </c>
      <c r="D41" s="1">
        <f>'Estate Residential'!D41+'Estate Commercial'!D41</f>
        <v>7530</v>
      </c>
      <c r="E41" s="1">
        <f>'Estate Residential'!E41+'Estate Commercial'!E41</f>
        <v>8072</v>
      </c>
      <c r="F41" s="1">
        <f>'Estate Residential'!F41+'Estate Commercial'!F41</f>
        <v>9604</v>
      </c>
      <c r="G41" s="1">
        <f>'Estate Residential'!G41+'Estate Commercial'!G41</f>
        <v>10152</v>
      </c>
      <c r="H41" s="1">
        <f>'Estate Residential'!H41+'Estate Commercial'!H41</f>
        <v>10151</v>
      </c>
    </row>
    <row r="42" spans="1:8" ht="16" x14ac:dyDescent="0.2">
      <c r="A42" s="13" t="s">
        <v>87</v>
      </c>
      <c r="B42" s="1">
        <f>'Estate Residential'!B42+'Estate Commercial'!B42</f>
        <v>1846</v>
      </c>
      <c r="C42" s="1">
        <f>'Estate Residential'!C42+'Estate Commercial'!C42</f>
        <v>2560</v>
      </c>
      <c r="D42" s="1">
        <f>'Estate Residential'!D42+'Estate Commercial'!D42</f>
        <v>-1321</v>
      </c>
      <c r="E42" s="1">
        <f>'Estate Residential'!E42+'Estate Commercial'!E42</f>
        <v>1988</v>
      </c>
      <c r="F42" s="1">
        <f>'Estate Residential'!F42+'Estate Commercial'!F42</f>
        <v>1720</v>
      </c>
      <c r="G42" s="1">
        <f>'Estate Residential'!G42+'Estate Commercial'!G42</f>
        <v>1942</v>
      </c>
      <c r="H42" s="1">
        <f>'Estate Residential'!H42+'Estate Commercial'!H42</f>
        <v>1682</v>
      </c>
    </row>
    <row r="43" spans="1:8" ht="16" x14ac:dyDescent="0.2">
      <c r="A43" s="4" t="s">
        <v>88</v>
      </c>
      <c r="B43" s="1"/>
      <c r="C43" s="1"/>
      <c r="D43" s="1"/>
      <c r="E43" s="1"/>
      <c r="F43" s="1"/>
      <c r="G43" s="1"/>
      <c r="H43" s="1"/>
    </row>
    <row r="44" spans="1:8" ht="16" x14ac:dyDescent="0.2">
      <c r="A44" s="13" t="s">
        <v>89</v>
      </c>
      <c r="B44" s="1">
        <f>'Estate Residential'!B44+'Estate Commercial'!B44</f>
        <v>1250</v>
      </c>
      <c r="C44" s="1">
        <f>'Estate Residential'!C44+'Estate Commercial'!C44</f>
        <v>1588</v>
      </c>
      <c r="D44" s="1">
        <f>'Estate Residential'!D44+'Estate Commercial'!D44</f>
        <v>1760</v>
      </c>
      <c r="E44" s="1">
        <f>'Estate Residential'!E44+'Estate Commercial'!E44</f>
        <v>2278</v>
      </c>
      <c r="F44" s="1">
        <f>'Estate Residential'!F44+'Estate Commercial'!F44</f>
        <v>1579</v>
      </c>
      <c r="G44" s="1">
        <f>'Estate Residential'!G44+'Estate Commercial'!G44</f>
        <v>1955</v>
      </c>
      <c r="H44" s="1">
        <f>'Estate Residential'!H44+'Estate Commercial'!H44</f>
        <v>1906</v>
      </c>
    </row>
    <row r="45" spans="1:8" ht="16" x14ac:dyDescent="0.2">
      <c r="A45" s="13" t="s">
        <v>90</v>
      </c>
      <c r="B45" s="1">
        <f>'Estate Residential'!B45+'Estate Commercial'!B45</f>
        <v>4207</v>
      </c>
      <c r="C45" s="1">
        <f>'Estate Residential'!C45+'Estate Commercial'!C45</f>
        <v>5274</v>
      </c>
      <c r="D45" s="1">
        <f>'Estate Residential'!D45+'Estate Commercial'!D45</f>
        <v>8755</v>
      </c>
      <c r="E45" s="1">
        <f>'Estate Residential'!E45+'Estate Commercial'!E45</f>
        <v>18030</v>
      </c>
      <c r="F45" s="1">
        <f>'Estate Residential'!F45+'Estate Commercial'!F45</f>
        <v>8526</v>
      </c>
      <c r="G45" s="1">
        <f>'Estate Residential'!G45+'Estate Commercial'!G45</f>
        <v>20188</v>
      </c>
      <c r="H45" s="1">
        <f>'Estate Residential'!H45+'Estate Commercial'!H45</f>
        <v>21291</v>
      </c>
    </row>
    <row r="46" spans="1:8" ht="16" x14ac:dyDescent="0.2">
      <c r="A46" s="13" t="s">
        <v>91</v>
      </c>
      <c r="B46" s="1">
        <f>'Estate Residential'!B46+'Estate Commercial'!B46</f>
        <v>0</v>
      </c>
      <c r="C46" s="1">
        <f>'Estate Residential'!C46+'Estate Commercial'!C46</f>
        <v>3963</v>
      </c>
      <c r="D46" s="1">
        <f>'Estate Residential'!D46+'Estate Commercial'!D46</f>
        <v>-2900</v>
      </c>
      <c r="E46" s="1">
        <f>'Estate Residential'!E46+'Estate Commercial'!E46</f>
        <v>3517</v>
      </c>
      <c r="F46" s="1">
        <f>'Estate Residential'!F46+'Estate Commercial'!F46</f>
        <v>2442</v>
      </c>
      <c r="G46" s="1">
        <f>'Estate Residential'!G46+'Estate Commercial'!G46</f>
        <v>1454</v>
      </c>
      <c r="H46" s="1">
        <f>'Estate Residential'!H46+'Estate Commercial'!H46</f>
        <v>1254</v>
      </c>
    </row>
    <row r="47" spans="1:8" ht="16" x14ac:dyDescent="0.2">
      <c r="A47" s="13" t="s">
        <v>116</v>
      </c>
      <c r="B47" s="1"/>
      <c r="C47" s="1"/>
      <c r="D47" s="1"/>
      <c r="E47" s="1"/>
      <c r="F47" s="1"/>
      <c r="G47" s="1"/>
      <c r="H47" s="1"/>
    </row>
    <row r="48" spans="1:8" ht="16" x14ac:dyDescent="0.2">
      <c r="A48" s="13" t="s">
        <v>32</v>
      </c>
      <c r="B48" s="1">
        <f>'Estate Residential'!B48+'Estate Commercial'!B48</f>
        <v>153523</v>
      </c>
      <c r="C48" s="1">
        <f>'Estate Residential'!C48+'Estate Commercial'!C48</f>
        <v>168297</v>
      </c>
      <c r="D48" s="1">
        <f>'Estate Residential'!D48+'Estate Commercial'!D48</f>
        <v>172958</v>
      </c>
      <c r="E48" s="1">
        <f>'Estate Residential'!E48+'Estate Commercial'!E48</f>
        <v>177755</v>
      </c>
      <c r="F48" s="1">
        <f>'Estate Residential'!F48+'Estate Commercial'!F48</f>
        <v>183977</v>
      </c>
      <c r="G48" s="1">
        <f>'Estate Residential'!G48+'Estate Commercial'!G48</f>
        <v>190416</v>
      </c>
      <c r="H48" s="1">
        <f>'Estate Residential'!H48+'Estate Commercial'!H48</f>
        <v>193844</v>
      </c>
    </row>
    <row r="49" spans="1:8" x14ac:dyDescent="0.2">
      <c r="B49" s="1">
        <f>'Estate Residential'!B49+'Estate Commercial'!B49</f>
        <v>0</v>
      </c>
      <c r="C49" s="1">
        <f>'Estate Residential'!C49+'Estate Commercial'!C49</f>
        <v>0</v>
      </c>
      <c r="D49" s="1">
        <f>'Estate Residential'!D49+'Estate Commercial'!D49</f>
        <v>0</v>
      </c>
      <c r="E49" s="1">
        <f>'Estate Residential'!E49+'Estate Commercial'!E49</f>
        <v>0</v>
      </c>
      <c r="F49" s="1">
        <f>'Estate Residential'!F49+'Estate Commercial'!F49</f>
        <v>0</v>
      </c>
      <c r="G49" s="1">
        <f>'Estate Residential'!G49+'Estate Commercial'!G49</f>
        <v>0</v>
      </c>
      <c r="H49" s="1">
        <f>'Estate Residential'!H49+'Estate Commercial'!H49</f>
        <v>0</v>
      </c>
    </row>
    <row r="50" spans="1:8" ht="16" x14ac:dyDescent="0.2">
      <c r="A50" s="13" t="s">
        <v>92</v>
      </c>
      <c r="B50" s="1">
        <f>'Estate Residential'!B50+'Estate Commercial'!B50</f>
        <v>-816</v>
      </c>
      <c r="C50" s="1">
        <f>'Estate Residential'!C50+'Estate Commercial'!C50</f>
        <v>-1000</v>
      </c>
      <c r="D50" s="1">
        <f>'Estate Residential'!D50+'Estate Commercial'!D50</f>
        <v>-1000</v>
      </c>
      <c r="E50" s="1">
        <f>'Estate Residential'!E50+'Estate Commercial'!E50</f>
        <v>0</v>
      </c>
      <c r="F50" s="1">
        <f>'Estate Residential'!F50+'Estate Commercial'!F50</f>
        <v>0</v>
      </c>
      <c r="G50" s="1">
        <f>'Estate Residential'!G50+'Estate Commercial'!G50</f>
        <v>0</v>
      </c>
      <c r="H50" s="1">
        <f>'Estate Residential'!H50+'Estate Commercial'!H50</f>
        <v>0</v>
      </c>
    </row>
    <row r="51" spans="1:8" ht="17" thickBot="1" x14ac:dyDescent="0.25">
      <c r="A51" s="13" t="s">
        <v>93</v>
      </c>
      <c r="B51" s="1">
        <f>'Estate Residential'!B51+'Estate Commercial'!B51</f>
        <v>97868</v>
      </c>
      <c r="C51" s="1">
        <f>'Estate Residential'!C51+'Estate Commercial'!C51</f>
        <v>120000</v>
      </c>
      <c r="D51" s="1">
        <f>'Estate Residential'!D51+'Estate Commercial'!D51</f>
        <v>200000</v>
      </c>
      <c r="E51" s="1">
        <f>'Estate Residential'!E51+'Estate Commercial'!E51</f>
        <v>200000</v>
      </c>
      <c r="F51" s="1">
        <f>'Estate Residential'!F51+'Estate Commercial'!F51</f>
        <v>200000</v>
      </c>
      <c r="G51" s="1">
        <f>'Estate Residential'!G51+'Estate Commercial'!G51</f>
        <v>202000</v>
      </c>
      <c r="H51" s="1">
        <f>'Estate Residential'!H51+'Estate Commercial'!H51</f>
        <v>200000</v>
      </c>
    </row>
    <row r="52" spans="1:8" ht="16" thickBot="1" x14ac:dyDescent="0.25">
      <c r="B52" s="2">
        <f>'Estate Residential'!B52+'Estate Commercial'!B52</f>
        <v>1088880</v>
      </c>
      <c r="C52" s="2">
        <f>'Estate Residential'!C52+'Estate Commercial'!C52</f>
        <v>1208743</v>
      </c>
      <c r="D52" s="2">
        <f>'Estate Residential'!D52+'Estate Commercial'!D52</f>
        <v>1326213</v>
      </c>
      <c r="E52" s="2">
        <f>'Estate Residential'!E52+'Estate Commercial'!E52</f>
        <v>1457806</v>
      </c>
      <c r="F52" s="2">
        <f>'Estate Residential'!F52+'Estate Commercial'!F52</f>
        <v>1518131</v>
      </c>
      <c r="G52" s="2">
        <f>'Estate Residential'!G52+'Estate Commercial'!G52</f>
        <v>1270692</v>
      </c>
      <c r="H52" s="2">
        <f>'Estate Residential'!H52+'Estate Commercial'!H52</f>
        <v>1536939</v>
      </c>
    </row>
    <row r="53" spans="1:8" x14ac:dyDescent="0.2">
      <c r="B53" s="1"/>
      <c r="C53" s="1"/>
      <c r="D53" s="1"/>
      <c r="E53" s="1"/>
      <c r="F53" s="1"/>
      <c r="G53" s="1"/>
      <c r="H53" s="1"/>
    </row>
    <row r="54" spans="1:8" x14ac:dyDescent="0.2">
      <c r="A54" t="s">
        <v>95</v>
      </c>
      <c r="B54" s="1">
        <f>'Estate Residential'!B54+'Estate Commercial'!B54</f>
        <v>-797989</v>
      </c>
      <c r="C54" s="1">
        <f>'Estate Residential'!C54+'Estate Commercial'!C54</f>
        <v>-1039078</v>
      </c>
      <c r="D54" s="1">
        <f>'Estate Residential'!D54+'Estate Commercial'!D54</f>
        <v>-1152068</v>
      </c>
      <c r="E54" s="1">
        <f>'Estate Residential'!E54+'Estate Commercial'!E54</f>
        <v>-1277299</v>
      </c>
      <c r="F54" s="1">
        <f>'Estate Residential'!F54+'Estate Commercial'!F54</f>
        <v>-1331701</v>
      </c>
      <c r="G54" s="1">
        <f>'Estate Residential'!G54+'Estate Commercial'!G54</f>
        <v>-1080295</v>
      </c>
      <c r="H54" s="1">
        <f>'Estate Residential'!H54+'Estate Commercial'!H54</f>
        <v>-1341419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B0D4E-F891-44DC-BA11-D8034573FEA9}">
  <dimension ref="A1:I43"/>
  <sheetViews>
    <sheetView workbookViewId="0">
      <selection activeCell="F38" sqref="F38"/>
    </sheetView>
  </sheetViews>
  <sheetFormatPr baseColWidth="10" defaultColWidth="8.83203125" defaultRowHeight="15" x14ac:dyDescent="0.2"/>
  <cols>
    <col min="1" max="1" width="35.33203125" bestFit="1" customWidth="1"/>
    <col min="2" max="9" width="10.6640625" customWidth="1"/>
  </cols>
  <sheetData>
    <row r="1" spans="1:9" ht="16" x14ac:dyDescent="0.2">
      <c r="A1" s="4" t="s">
        <v>0</v>
      </c>
    </row>
    <row r="2" spans="1:9" ht="16" x14ac:dyDescent="0.2">
      <c r="A2" s="4" t="s">
        <v>1</v>
      </c>
    </row>
    <row r="3" spans="1:9" ht="16" x14ac:dyDescent="0.2">
      <c r="A3" s="4" t="s">
        <v>96</v>
      </c>
    </row>
    <row r="4" spans="1:9" ht="16" x14ac:dyDescent="0.2">
      <c r="A4" s="4"/>
    </row>
    <row r="5" spans="1:9" ht="16" x14ac:dyDescent="0.2">
      <c r="A5" s="4"/>
    </row>
    <row r="6" spans="1:9" ht="16" x14ac:dyDescent="0.2">
      <c r="A6" s="4" t="s">
        <v>2</v>
      </c>
      <c r="B6" s="15">
        <v>2014</v>
      </c>
      <c r="C6" s="15">
        <v>2015</v>
      </c>
      <c r="D6" s="15">
        <v>2016</v>
      </c>
      <c r="E6" s="15">
        <v>2017</v>
      </c>
      <c r="F6" s="15">
        <v>2018</v>
      </c>
      <c r="G6" s="15">
        <v>2019</v>
      </c>
      <c r="H6" s="15">
        <v>2020</v>
      </c>
      <c r="I6" s="15">
        <v>2021</v>
      </c>
    </row>
    <row r="7" spans="1:9" ht="16" x14ac:dyDescent="0.2">
      <c r="A7" s="13" t="s">
        <v>117</v>
      </c>
      <c r="B7" s="14"/>
      <c r="C7" s="14"/>
      <c r="D7" s="14"/>
      <c r="E7" s="14"/>
      <c r="F7" s="1"/>
      <c r="G7" s="1"/>
      <c r="H7" s="1"/>
      <c r="I7" s="1">
        <v>-5000</v>
      </c>
    </row>
    <row r="8" spans="1:9" ht="16" x14ac:dyDescent="0.2">
      <c r="A8" s="13" t="s">
        <v>118</v>
      </c>
      <c r="B8" s="14"/>
      <c r="C8" s="14"/>
      <c r="D8" s="14"/>
      <c r="E8" s="14"/>
      <c r="F8" s="1">
        <v>1000</v>
      </c>
      <c r="G8" s="1">
        <v>1000</v>
      </c>
      <c r="H8" s="1">
        <v>1000</v>
      </c>
      <c r="I8" s="1">
        <v>1000</v>
      </c>
    </row>
    <row r="9" spans="1:9" ht="16" x14ac:dyDescent="0.2">
      <c r="A9" s="13" t="s">
        <v>136</v>
      </c>
      <c r="B9" s="14"/>
      <c r="C9" s="14"/>
      <c r="D9" s="14"/>
      <c r="E9" s="14"/>
      <c r="F9" s="1">
        <v>99636</v>
      </c>
      <c r="G9" s="1">
        <v>150201</v>
      </c>
      <c r="H9" s="1"/>
      <c r="I9" s="1"/>
    </row>
    <row r="10" spans="1:9" ht="16" x14ac:dyDescent="0.2">
      <c r="A10" s="4" t="s">
        <v>61</v>
      </c>
      <c r="F10" s="1"/>
      <c r="G10" s="1"/>
      <c r="H10" s="1"/>
      <c r="I10" s="1"/>
    </row>
    <row r="11" spans="1:9" ht="16" x14ac:dyDescent="0.2">
      <c r="A11" s="13" t="s">
        <v>119</v>
      </c>
      <c r="F11" s="1"/>
      <c r="G11" s="1"/>
      <c r="H11" s="1">
        <v>111192</v>
      </c>
      <c r="I11" s="1">
        <v>116493</v>
      </c>
    </row>
    <row r="12" spans="1:9" ht="16" x14ac:dyDescent="0.2">
      <c r="A12" s="13" t="s">
        <v>63</v>
      </c>
      <c r="B12" s="1">
        <v>9970</v>
      </c>
      <c r="C12" s="1">
        <v>14427</v>
      </c>
      <c r="D12" s="1">
        <v>9979</v>
      </c>
      <c r="E12" s="1">
        <v>11315</v>
      </c>
      <c r="F12" s="1">
        <v>11905</v>
      </c>
      <c r="G12" s="1">
        <v>15581</v>
      </c>
      <c r="H12" s="1">
        <v>13902</v>
      </c>
      <c r="I12" s="1">
        <v>12204</v>
      </c>
    </row>
    <row r="13" spans="1:9" ht="16" x14ac:dyDescent="0.2">
      <c r="A13" s="13" t="s">
        <v>120</v>
      </c>
      <c r="B13" s="1"/>
      <c r="C13" s="1"/>
      <c r="D13" s="1"/>
      <c r="E13" s="1"/>
      <c r="F13" s="1"/>
      <c r="G13" s="1"/>
      <c r="H13" s="1">
        <v>234</v>
      </c>
      <c r="I13" s="1">
        <v>0</v>
      </c>
    </row>
    <row r="14" spans="1:9" ht="16" x14ac:dyDescent="0.2">
      <c r="A14" s="13" t="s">
        <v>122</v>
      </c>
      <c r="B14" s="1"/>
      <c r="C14" s="1"/>
      <c r="D14" s="1"/>
      <c r="E14" s="1"/>
      <c r="F14" s="1"/>
      <c r="G14" s="1"/>
      <c r="H14" s="1">
        <v>323</v>
      </c>
      <c r="I14" s="1">
        <v>551</v>
      </c>
    </row>
    <row r="15" spans="1:9" ht="16" x14ac:dyDescent="0.2">
      <c r="A15" s="13" t="s">
        <v>121</v>
      </c>
      <c r="B15" s="1"/>
      <c r="C15" s="1"/>
      <c r="D15" s="1"/>
      <c r="E15" s="1"/>
      <c r="F15" s="1"/>
      <c r="G15" s="1"/>
      <c r="H15" s="1">
        <v>2604</v>
      </c>
      <c r="I15" s="1">
        <v>1369</v>
      </c>
    </row>
    <row r="16" spans="1:9" ht="16" x14ac:dyDescent="0.2">
      <c r="A16" s="13" t="s">
        <v>99</v>
      </c>
      <c r="B16" s="1">
        <v>160491</v>
      </c>
      <c r="C16" s="1">
        <v>140712</v>
      </c>
      <c r="D16" s="1">
        <v>165733</v>
      </c>
      <c r="E16" s="1">
        <v>134635</v>
      </c>
      <c r="F16" s="1"/>
      <c r="G16" s="1"/>
      <c r="H16" s="1"/>
      <c r="I16" s="1"/>
    </row>
    <row r="17" spans="1:9" ht="16" x14ac:dyDescent="0.2">
      <c r="A17" s="13" t="s">
        <v>100</v>
      </c>
      <c r="B17" s="1"/>
      <c r="C17" s="1"/>
      <c r="D17" s="1">
        <v>113920</v>
      </c>
      <c r="E17" s="1">
        <v>0</v>
      </c>
      <c r="F17" s="1"/>
      <c r="G17" s="1"/>
      <c r="H17" s="1"/>
      <c r="I17" s="1"/>
    </row>
    <row r="18" spans="1:9" ht="16" x14ac:dyDescent="0.2">
      <c r="A18" s="13" t="s">
        <v>101</v>
      </c>
      <c r="B18" s="1">
        <v>1000</v>
      </c>
      <c r="C18" s="1">
        <v>1000</v>
      </c>
      <c r="D18" s="1">
        <v>1000</v>
      </c>
      <c r="E18" s="1">
        <v>1000</v>
      </c>
      <c r="F18" s="1"/>
      <c r="G18" s="1"/>
      <c r="H18" s="1"/>
      <c r="I18" s="1"/>
    </row>
    <row r="19" spans="1:9" ht="16" x14ac:dyDescent="0.2">
      <c r="A19" s="13" t="s">
        <v>108</v>
      </c>
      <c r="B19" s="1">
        <v>44356</v>
      </c>
      <c r="C19" s="1"/>
      <c r="D19" s="1"/>
      <c r="E19" s="1"/>
      <c r="F19" s="1"/>
      <c r="G19" s="1"/>
      <c r="H19" s="1">
        <v>28740</v>
      </c>
      <c r="I19" s="1">
        <v>47564</v>
      </c>
    </row>
    <row r="20" spans="1:9" ht="16" x14ac:dyDescent="0.2">
      <c r="A20" s="13" t="s">
        <v>20</v>
      </c>
      <c r="B20" s="1"/>
      <c r="C20" s="1"/>
      <c r="D20" s="1"/>
      <c r="E20" s="1"/>
      <c r="F20" s="1"/>
      <c r="G20" s="1"/>
      <c r="H20" s="1">
        <v>3000</v>
      </c>
      <c r="I20" s="1">
        <v>3000</v>
      </c>
    </row>
    <row r="21" spans="1:9" ht="16" x14ac:dyDescent="0.2">
      <c r="A21" s="13" t="s">
        <v>123</v>
      </c>
      <c r="B21" s="1"/>
      <c r="C21" s="1"/>
      <c r="D21" s="1"/>
      <c r="E21" s="1"/>
      <c r="F21" s="1"/>
      <c r="G21" s="1"/>
      <c r="H21" s="1">
        <v>9973</v>
      </c>
      <c r="I21" s="1">
        <v>7563</v>
      </c>
    </row>
    <row r="22" spans="1:9" ht="16" x14ac:dyDescent="0.2">
      <c r="A22" s="13" t="s">
        <v>124</v>
      </c>
      <c r="B22" s="1"/>
      <c r="C22" s="1"/>
      <c r="D22" s="1"/>
      <c r="E22" s="1"/>
      <c r="F22" s="1"/>
      <c r="G22" s="1"/>
      <c r="H22" s="1">
        <v>4621</v>
      </c>
      <c r="I22" s="1">
        <v>1219</v>
      </c>
    </row>
    <row r="23" spans="1:9" ht="16" x14ac:dyDescent="0.2">
      <c r="A23" s="13" t="s">
        <v>125</v>
      </c>
      <c r="B23" s="1"/>
      <c r="C23" s="1"/>
      <c r="D23" s="1"/>
      <c r="E23" s="1"/>
      <c r="F23" s="1"/>
      <c r="G23" s="1"/>
      <c r="H23" s="1">
        <v>7593</v>
      </c>
      <c r="I23" s="1">
        <v>7764</v>
      </c>
    </row>
    <row r="24" spans="1:9" ht="16" x14ac:dyDescent="0.2">
      <c r="A24" s="13" t="s">
        <v>126</v>
      </c>
      <c r="B24" s="1"/>
      <c r="C24" s="1"/>
      <c r="D24" s="1"/>
      <c r="E24" s="1"/>
      <c r="F24" s="1"/>
      <c r="G24" s="1"/>
      <c r="H24" s="1">
        <v>30</v>
      </c>
      <c r="I24" s="1">
        <v>365</v>
      </c>
    </row>
    <row r="25" spans="1:9" ht="16" x14ac:dyDescent="0.2">
      <c r="A25" s="13" t="s">
        <v>127</v>
      </c>
      <c r="B25" s="1"/>
      <c r="C25" s="1"/>
      <c r="D25" s="1"/>
      <c r="E25" s="1"/>
      <c r="F25" s="1"/>
      <c r="G25" s="1"/>
      <c r="H25" s="1">
        <v>9791</v>
      </c>
      <c r="I25" s="1">
        <v>6648</v>
      </c>
    </row>
    <row r="26" spans="1:9" ht="16" x14ac:dyDescent="0.2">
      <c r="A26" s="13" t="s">
        <v>74</v>
      </c>
      <c r="B26" s="1">
        <v>858</v>
      </c>
      <c r="C26" s="1"/>
      <c r="D26" s="1"/>
      <c r="E26" s="1"/>
      <c r="F26" s="1"/>
      <c r="G26" s="1"/>
      <c r="H26" s="1">
        <v>3599</v>
      </c>
      <c r="I26" s="1">
        <v>38676</v>
      </c>
    </row>
    <row r="27" spans="1:9" ht="16" x14ac:dyDescent="0.2">
      <c r="A27" s="13" t="s">
        <v>128</v>
      </c>
      <c r="B27" s="1"/>
      <c r="C27" s="1"/>
      <c r="D27" s="1"/>
      <c r="E27" s="1"/>
      <c r="F27" s="1"/>
      <c r="G27" s="1"/>
      <c r="H27" s="1">
        <v>2532</v>
      </c>
      <c r="I27" s="1">
        <v>5169</v>
      </c>
    </row>
    <row r="28" spans="1:9" ht="16" x14ac:dyDescent="0.2">
      <c r="A28" s="13" t="s">
        <v>10</v>
      </c>
      <c r="B28" s="1"/>
      <c r="C28" s="1"/>
      <c r="D28" s="1"/>
      <c r="E28" s="1"/>
      <c r="F28" s="1"/>
      <c r="G28" s="1"/>
      <c r="H28" s="1">
        <v>1316</v>
      </c>
      <c r="I28" s="1">
        <v>990</v>
      </c>
    </row>
    <row r="29" spans="1:9" ht="16" x14ac:dyDescent="0.2">
      <c r="A29" s="13" t="s">
        <v>129</v>
      </c>
      <c r="B29" s="1"/>
      <c r="C29" s="1"/>
      <c r="D29" s="1"/>
      <c r="E29" s="1"/>
      <c r="F29" s="1"/>
      <c r="G29" s="1"/>
      <c r="H29" s="1">
        <v>0</v>
      </c>
      <c r="I29" s="1">
        <v>0</v>
      </c>
    </row>
    <row r="30" spans="1:9" ht="16" x14ac:dyDescent="0.2">
      <c r="A30" s="13" t="s">
        <v>130</v>
      </c>
      <c r="B30" s="1"/>
      <c r="C30" s="1"/>
      <c r="D30" s="1"/>
      <c r="E30" s="1"/>
      <c r="F30" s="1"/>
      <c r="G30" s="1"/>
      <c r="H30" s="1">
        <v>101</v>
      </c>
      <c r="I30" s="1">
        <v>0</v>
      </c>
    </row>
    <row r="31" spans="1:9" ht="16" x14ac:dyDescent="0.2">
      <c r="A31" s="13" t="s">
        <v>107</v>
      </c>
      <c r="B31" s="1">
        <v>24861</v>
      </c>
      <c r="C31" s="1"/>
      <c r="D31" s="1"/>
      <c r="E31" s="1"/>
      <c r="F31" s="1"/>
      <c r="G31" s="1"/>
      <c r="H31" s="1">
        <v>38902</v>
      </c>
      <c r="I31" s="1">
        <v>38707</v>
      </c>
    </row>
    <row r="32" spans="1:9" ht="16" x14ac:dyDescent="0.2">
      <c r="A32" s="13" t="s">
        <v>131</v>
      </c>
      <c r="B32" s="1"/>
      <c r="C32" s="1"/>
      <c r="D32" s="1"/>
      <c r="E32" s="1"/>
      <c r="F32" s="1"/>
      <c r="G32" s="1"/>
      <c r="H32" s="1">
        <v>1253</v>
      </c>
      <c r="I32" s="1">
        <v>1579</v>
      </c>
    </row>
    <row r="33" spans="1:9" ht="16" x14ac:dyDescent="0.2">
      <c r="A33" s="4" t="s">
        <v>88</v>
      </c>
      <c r="B33" s="1"/>
      <c r="C33" s="1"/>
      <c r="D33" s="1"/>
      <c r="E33" s="1"/>
      <c r="F33" s="1"/>
      <c r="G33" s="1"/>
      <c r="H33" s="1"/>
      <c r="I33" s="1"/>
    </row>
    <row r="34" spans="1:9" ht="16" x14ac:dyDescent="0.2">
      <c r="A34" s="13" t="s">
        <v>132</v>
      </c>
      <c r="B34" s="18"/>
      <c r="C34" s="18"/>
      <c r="D34" s="18"/>
      <c r="E34" s="18"/>
      <c r="F34" s="18"/>
      <c r="G34" s="18"/>
      <c r="H34" s="18">
        <v>1377</v>
      </c>
      <c r="I34" s="18">
        <v>248</v>
      </c>
    </row>
    <row r="35" spans="1:9" ht="16" x14ac:dyDescent="0.2">
      <c r="A35" s="13" t="s">
        <v>133</v>
      </c>
      <c r="B35" s="18"/>
      <c r="C35" s="18"/>
      <c r="D35" s="18"/>
      <c r="E35" s="18"/>
      <c r="F35" s="18"/>
      <c r="G35" s="18"/>
      <c r="H35" s="18">
        <v>0</v>
      </c>
      <c r="I35" s="18">
        <v>0</v>
      </c>
    </row>
    <row r="36" spans="1:9" ht="16" x14ac:dyDescent="0.2">
      <c r="A36" s="13" t="s">
        <v>89</v>
      </c>
      <c r="B36" s="1">
        <v>865</v>
      </c>
      <c r="C36" s="1">
        <v>1030</v>
      </c>
      <c r="D36" s="1">
        <v>800</v>
      </c>
      <c r="E36" s="1">
        <v>0</v>
      </c>
      <c r="F36" s="1"/>
      <c r="G36" s="1"/>
      <c r="H36" s="1"/>
      <c r="I36" s="1"/>
    </row>
    <row r="37" spans="1:9" ht="16" x14ac:dyDescent="0.2">
      <c r="A37" s="13" t="s">
        <v>32</v>
      </c>
      <c r="B37" s="1">
        <v>4462</v>
      </c>
      <c r="C37" s="1">
        <v>5071</v>
      </c>
      <c r="D37" s="1">
        <v>4471</v>
      </c>
      <c r="E37" s="1">
        <v>4605</v>
      </c>
      <c r="F37" s="1">
        <v>4687</v>
      </c>
      <c r="G37" s="1">
        <v>4851</v>
      </c>
      <c r="H37" s="1">
        <v>5021</v>
      </c>
      <c r="I37" s="1">
        <v>6179</v>
      </c>
    </row>
    <row r="38" spans="1:9" ht="16" x14ac:dyDescent="0.2">
      <c r="A38" s="13" t="s">
        <v>135</v>
      </c>
      <c r="B38" s="1"/>
      <c r="C38" s="1"/>
      <c r="D38" s="1"/>
      <c r="E38" s="1"/>
      <c r="F38" s="1"/>
      <c r="G38" s="1"/>
      <c r="H38" s="1">
        <v>9456</v>
      </c>
      <c r="I38" s="1">
        <v>9770</v>
      </c>
    </row>
    <row r="39" spans="1:9" ht="16" x14ac:dyDescent="0.2">
      <c r="A39" s="13" t="s">
        <v>134</v>
      </c>
      <c r="B39" s="1"/>
      <c r="C39" s="1"/>
      <c r="D39" s="1"/>
      <c r="E39" s="1"/>
      <c r="F39" s="1"/>
      <c r="G39" s="1"/>
      <c r="H39" s="1">
        <v>0</v>
      </c>
      <c r="I39" s="1">
        <v>0</v>
      </c>
    </row>
    <row r="40" spans="1:9" ht="16" thickBot="1" x14ac:dyDescent="0.25">
      <c r="B40" s="1"/>
      <c r="C40" s="1"/>
      <c r="D40" s="1"/>
      <c r="E40" s="1"/>
      <c r="F40" s="1"/>
      <c r="G40" s="1"/>
      <c r="H40" s="1"/>
      <c r="I40" s="1"/>
    </row>
    <row r="41" spans="1:9" ht="16" thickBot="1" x14ac:dyDescent="0.25">
      <c r="B41" s="16">
        <f t="shared" ref="B41:H41" si="0">SUM(B7:B40)</f>
        <v>246863</v>
      </c>
      <c r="C41" s="16">
        <f t="shared" si="0"/>
        <v>162240</v>
      </c>
      <c r="D41" s="16">
        <f t="shared" si="0"/>
        <v>295903</v>
      </c>
      <c r="E41" s="16">
        <f t="shared" si="0"/>
        <v>151555</v>
      </c>
      <c r="F41" s="16">
        <f t="shared" si="0"/>
        <v>117228</v>
      </c>
      <c r="G41" s="16">
        <f t="shared" si="0"/>
        <v>171633</v>
      </c>
      <c r="H41" s="16">
        <f t="shared" si="0"/>
        <v>256560</v>
      </c>
      <c r="I41" s="16">
        <f>SUM(I7:I40)</f>
        <v>302058</v>
      </c>
    </row>
    <row r="42" spans="1:9" ht="16" x14ac:dyDescent="0.2">
      <c r="A42" s="13"/>
      <c r="I42" s="21"/>
    </row>
    <row r="43" spans="1:9" ht="16" x14ac:dyDescent="0.2">
      <c r="A43" s="13" t="s">
        <v>93</v>
      </c>
      <c r="I43">
        <v>3500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CC64D-D952-43E1-A12A-D500B83843C6}">
  <dimension ref="A1:I14"/>
  <sheetViews>
    <sheetView workbookViewId="0">
      <selection activeCell="F13" sqref="F13"/>
    </sheetView>
  </sheetViews>
  <sheetFormatPr baseColWidth="10" defaultColWidth="8.83203125" defaultRowHeight="15" x14ac:dyDescent="0.2"/>
  <cols>
    <col min="1" max="1" width="35.33203125" bestFit="1" customWidth="1"/>
    <col min="2" max="9" width="10.6640625" customWidth="1"/>
  </cols>
  <sheetData>
    <row r="1" spans="1:9" ht="16" x14ac:dyDescent="0.2">
      <c r="A1" s="4" t="s">
        <v>0</v>
      </c>
    </row>
    <row r="2" spans="1:9" ht="16" x14ac:dyDescent="0.2">
      <c r="A2" s="4" t="s">
        <v>1</v>
      </c>
    </row>
    <row r="3" spans="1:9" ht="16" x14ac:dyDescent="0.2">
      <c r="A3" s="4" t="s">
        <v>102</v>
      </c>
    </row>
    <row r="4" spans="1:9" ht="16" x14ac:dyDescent="0.2">
      <c r="A4" s="4"/>
    </row>
    <row r="5" spans="1:9" ht="16" x14ac:dyDescent="0.2">
      <c r="A5" s="4"/>
    </row>
    <row r="6" spans="1:9" ht="16" x14ac:dyDescent="0.2">
      <c r="A6" s="4" t="s">
        <v>2</v>
      </c>
      <c r="B6" s="15">
        <v>2014</v>
      </c>
      <c r="C6" s="15">
        <v>2015</v>
      </c>
      <c r="D6" s="15">
        <v>2016</v>
      </c>
      <c r="E6" s="15">
        <v>2017</v>
      </c>
      <c r="F6" s="15">
        <v>2018</v>
      </c>
      <c r="G6" s="15">
        <v>2019</v>
      </c>
      <c r="H6" s="15">
        <v>2020</v>
      </c>
      <c r="I6" s="15">
        <v>2021</v>
      </c>
    </row>
    <row r="7" spans="1:9" ht="16" x14ac:dyDescent="0.2">
      <c r="A7" s="4" t="s">
        <v>103</v>
      </c>
    </row>
    <row r="8" spans="1:9" ht="16" x14ac:dyDescent="0.2">
      <c r="A8" s="13" t="s">
        <v>101</v>
      </c>
      <c r="B8" s="1">
        <v>105228</v>
      </c>
      <c r="C8" s="1">
        <v>121540</v>
      </c>
      <c r="D8" s="1">
        <v>130737</v>
      </c>
      <c r="E8" s="1">
        <v>144900</v>
      </c>
      <c r="F8" s="1">
        <v>160275</v>
      </c>
      <c r="G8" s="1">
        <v>157344</v>
      </c>
      <c r="H8" s="1">
        <v>131312</v>
      </c>
      <c r="I8" s="1">
        <v>159597</v>
      </c>
    </row>
    <row r="9" spans="1:9" ht="16" x14ac:dyDescent="0.2">
      <c r="A9" s="4" t="s">
        <v>104</v>
      </c>
      <c r="B9" s="1"/>
      <c r="C9" s="1"/>
      <c r="D9" s="1"/>
      <c r="E9" s="1"/>
      <c r="F9" s="1"/>
      <c r="G9" s="1"/>
      <c r="H9" s="1"/>
      <c r="I9" s="1"/>
    </row>
    <row r="10" spans="1:9" ht="16" x14ac:dyDescent="0.2">
      <c r="A10" s="13" t="s">
        <v>105</v>
      </c>
      <c r="B10" s="1">
        <v>320</v>
      </c>
      <c r="C10" s="1">
        <v>435</v>
      </c>
      <c r="D10" s="1">
        <v>217</v>
      </c>
      <c r="E10" s="1">
        <v>311</v>
      </c>
      <c r="F10" s="1">
        <v>1201</v>
      </c>
      <c r="G10" s="1">
        <v>797</v>
      </c>
      <c r="H10" s="1">
        <v>1394</v>
      </c>
      <c r="I10" s="1">
        <v>1080</v>
      </c>
    </row>
    <row r="11" spans="1:9" ht="16" x14ac:dyDescent="0.2">
      <c r="A11" s="4" t="s">
        <v>88</v>
      </c>
      <c r="B11" s="1"/>
      <c r="C11" s="1"/>
      <c r="D11" s="1"/>
      <c r="E11" s="1"/>
      <c r="F11" s="1"/>
      <c r="G11" s="1"/>
      <c r="H11" s="1"/>
      <c r="I11" s="1"/>
    </row>
    <row r="12" spans="1:9" ht="16" x14ac:dyDescent="0.2">
      <c r="A12" s="13" t="s">
        <v>32</v>
      </c>
      <c r="B12" s="1">
        <v>133</v>
      </c>
      <c r="C12" s="1">
        <v>438</v>
      </c>
      <c r="D12" s="1">
        <v>451</v>
      </c>
      <c r="E12" s="1">
        <v>461</v>
      </c>
      <c r="F12" s="1">
        <v>943</v>
      </c>
      <c r="G12" s="1">
        <v>976</v>
      </c>
      <c r="H12" s="1">
        <v>1010</v>
      </c>
      <c r="I12" s="1">
        <v>1028</v>
      </c>
    </row>
    <row r="13" spans="1:9" ht="16" thickBot="1" x14ac:dyDescent="0.25">
      <c r="B13" s="1"/>
      <c r="C13" s="1"/>
      <c r="D13" s="1"/>
      <c r="E13" s="1"/>
      <c r="F13" s="1"/>
      <c r="G13" s="1"/>
      <c r="H13" s="1"/>
      <c r="I13" s="1"/>
    </row>
    <row r="14" spans="1:9" ht="16" thickBot="1" x14ac:dyDescent="0.25">
      <c r="B14" s="16">
        <f t="shared" ref="B14:I14" si="0">SUM(B8:B13)</f>
        <v>105681</v>
      </c>
      <c r="C14" s="16">
        <f t="shared" si="0"/>
        <v>122413</v>
      </c>
      <c r="D14" s="16">
        <f t="shared" si="0"/>
        <v>131405</v>
      </c>
      <c r="E14" s="16">
        <f t="shared" si="0"/>
        <v>145672</v>
      </c>
      <c r="F14" s="16">
        <f t="shared" si="0"/>
        <v>162419</v>
      </c>
      <c r="G14" s="16">
        <f t="shared" si="0"/>
        <v>159117</v>
      </c>
      <c r="H14" s="16">
        <f t="shared" si="0"/>
        <v>133716</v>
      </c>
      <c r="I14" s="16">
        <f t="shared" si="0"/>
        <v>161705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E0253-1DAB-4AA9-B58F-E4409D9CD17F}">
  <dimension ref="A1:X49"/>
  <sheetViews>
    <sheetView topLeftCell="A5" workbookViewId="0">
      <pane xSplit="1" ySplit="1" topLeftCell="M6" activePane="bottomRight" state="frozen"/>
      <selection activeCell="K6" sqref="K6"/>
      <selection pane="topRight" activeCell="K6" sqref="K6"/>
      <selection pane="bottomLeft" activeCell="K6" sqref="K6"/>
      <selection pane="bottomRight" activeCell="X16" sqref="X16"/>
    </sheetView>
  </sheetViews>
  <sheetFormatPr baseColWidth="10" defaultColWidth="8.83203125" defaultRowHeight="15" x14ac:dyDescent="0.2"/>
  <cols>
    <col min="1" max="1" width="43" bestFit="1" customWidth="1"/>
    <col min="2" max="9" width="10.6640625" style="5" customWidth="1"/>
    <col min="10" max="23" width="10.6640625" style="6" customWidth="1"/>
  </cols>
  <sheetData>
    <row r="1" spans="1:24" ht="16" x14ac:dyDescent="0.2">
      <c r="A1" s="4" t="s">
        <v>0</v>
      </c>
    </row>
    <row r="2" spans="1:24" ht="16" x14ac:dyDescent="0.2">
      <c r="A2" s="4" t="s">
        <v>1</v>
      </c>
    </row>
    <row r="3" spans="1:24" ht="16" x14ac:dyDescent="0.2">
      <c r="A3" s="4">
        <v>2015</v>
      </c>
    </row>
    <row r="5" spans="1:24" s="10" customFormat="1" ht="80" x14ac:dyDescent="0.2">
      <c r="A5" s="9" t="s">
        <v>2</v>
      </c>
      <c r="B5" s="11" t="s">
        <v>33</v>
      </c>
      <c r="C5" s="11" t="s">
        <v>34</v>
      </c>
      <c r="D5" s="11" t="s">
        <v>3</v>
      </c>
      <c r="E5" s="11" t="s">
        <v>36</v>
      </c>
      <c r="F5" s="11" t="s">
        <v>37</v>
      </c>
      <c r="G5" s="11" t="s">
        <v>43</v>
      </c>
      <c r="H5" s="11" t="s">
        <v>42</v>
      </c>
      <c r="I5" s="11" t="s">
        <v>44</v>
      </c>
      <c r="J5" s="12" t="s">
        <v>45</v>
      </c>
      <c r="K5" s="12" t="s">
        <v>141</v>
      </c>
      <c r="L5" s="12" t="s">
        <v>46</v>
      </c>
      <c r="M5" s="12" t="s">
        <v>47</v>
      </c>
      <c r="N5" s="12" t="s">
        <v>50</v>
      </c>
      <c r="O5" s="12" t="s">
        <v>51</v>
      </c>
      <c r="P5" s="12" t="s">
        <v>52</v>
      </c>
      <c r="Q5" s="12" t="s">
        <v>53</v>
      </c>
      <c r="R5" s="12" t="s">
        <v>54</v>
      </c>
      <c r="S5" s="12" t="s">
        <v>55</v>
      </c>
      <c r="T5" s="12" t="s">
        <v>56</v>
      </c>
      <c r="U5" s="12" t="s">
        <v>57</v>
      </c>
      <c r="V5" s="12" t="s">
        <v>58</v>
      </c>
      <c r="W5" s="12" t="s">
        <v>59</v>
      </c>
      <c r="X5" s="12" t="s">
        <v>15</v>
      </c>
    </row>
    <row r="6" spans="1:24" x14ac:dyDescent="0.2">
      <c r="A6" s="3" t="s">
        <v>6</v>
      </c>
    </row>
    <row r="7" spans="1:24" x14ac:dyDescent="0.2">
      <c r="A7" t="s">
        <v>4</v>
      </c>
      <c r="B7" s="5">
        <v>12647</v>
      </c>
      <c r="C7" s="5">
        <v>7799</v>
      </c>
      <c r="E7" s="5">
        <v>19361</v>
      </c>
      <c r="F7" s="5">
        <v>2203</v>
      </c>
      <c r="N7" s="6">
        <v>12747</v>
      </c>
      <c r="O7" s="6">
        <v>1564</v>
      </c>
      <c r="P7" s="6">
        <v>23841</v>
      </c>
      <c r="Q7" s="6">
        <v>550</v>
      </c>
      <c r="R7" s="6">
        <v>12167</v>
      </c>
      <c r="S7" s="6">
        <v>104</v>
      </c>
      <c r="T7" s="6">
        <v>14464</v>
      </c>
      <c r="U7" s="6">
        <v>538</v>
      </c>
      <c r="V7" s="6">
        <v>4342</v>
      </c>
      <c r="W7" s="6">
        <v>375</v>
      </c>
      <c r="X7" s="6">
        <f>SUM(B7:W7)</f>
        <v>112702</v>
      </c>
    </row>
    <row r="8" spans="1:24" x14ac:dyDescent="0.2">
      <c r="A8" t="s">
        <v>5</v>
      </c>
      <c r="B8" s="5">
        <v>2331</v>
      </c>
      <c r="C8" s="5">
        <v>757</v>
      </c>
      <c r="E8" s="5">
        <v>6154</v>
      </c>
      <c r="F8" s="5">
        <v>700</v>
      </c>
      <c r="N8" s="6">
        <v>3802</v>
      </c>
      <c r="O8" s="6">
        <v>467</v>
      </c>
      <c r="P8" s="6">
        <v>10345</v>
      </c>
      <c r="Q8" s="6">
        <v>239</v>
      </c>
      <c r="R8" s="6">
        <v>2680</v>
      </c>
      <c r="S8" s="6">
        <v>24</v>
      </c>
      <c r="T8" s="6">
        <v>3776</v>
      </c>
      <c r="U8" s="6">
        <v>140</v>
      </c>
      <c r="V8" s="6">
        <v>1149</v>
      </c>
      <c r="W8" s="6">
        <v>106</v>
      </c>
      <c r="X8" s="6">
        <f t="shared" ref="X8:X48" si="0">SUM(B8:W8)</f>
        <v>32670</v>
      </c>
    </row>
    <row r="9" spans="1:24" x14ac:dyDescent="0.2">
      <c r="A9" t="s">
        <v>7</v>
      </c>
      <c r="B9" s="5">
        <v>1486</v>
      </c>
      <c r="C9" s="5">
        <v>554</v>
      </c>
      <c r="E9" s="5">
        <v>1014</v>
      </c>
      <c r="F9" s="5">
        <v>115</v>
      </c>
      <c r="N9" s="6">
        <v>455</v>
      </c>
      <c r="O9" s="6">
        <v>56</v>
      </c>
      <c r="P9" s="6">
        <v>2487</v>
      </c>
      <c r="Q9" s="6">
        <v>57</v>
      </c>
      <c r="R9" s="6">
        <v>1194</v>
      </c>
      <c r="S9" s="6">
        <v>10</v>
      </c>
      <c r="T9" s="6">
        <v>1844</v>
      </c>
      <c r="U9" s="6">
        <v>69</v>
      </c>
      <c r="V9" s="6">
        <v>266</v>
      </c>
      <c r="W9" s="6">
        <v>23</v>
      </c>
      <c r="X9" s="6">
        <f t="shared" si="0"/>
        <v>9630</v>
      </c>
    </row>
    <row r="10" spans="1:24" x14ac:dyDescent="0.2">
      <c r="A10" t="s">
        <v>8</v>
      </c>
      <c r="B10" s="5">
        <v>1184</v>
      </c>
      <c r="C10" s="5">
        <v>554</v>
      </c>
      <c r="E10" s="5">
        <v>2047</v>
      </c>
      <c r="F10" s="5">
        <v>233</v>
      </c>
      <c r="N10" s="6">
        <v>947</v>
      </c>
      <c r="O10" s="6">
        <v>116</v>
      </c>
      <c r="P10" s="6">
        <v>1942</v>
      </c>
      <c r="Q10" s="6">
        <v>45</v>
      </c>
      <c r="R10" s="6">
        <v>1076</v>
      </c>
      <c r="S10" s="6">
        <v>9</v>
      </c>
      <c r="T10" s="6">
        <v>1349</v>
      </c>
      <c r="U10" s="6">
        <v>50</v>
      </c>
      <c r="V10" s="6">
        <v>556</v>
      </c>
      <c r="W10" s="6">
        <v>48</v>
      </c>
      <c r="X10" s="6">
        <f t="shared" si="0"/>
        <v>10156</v>
      </c>
    </row>
    <row r="11" spans="1:24" x14ac:dyDescent="0.2">
      <c r="A11" t="s">
        <v>9</v>
      </c>
      <c r="B11" s="5">
        <v>699</v>
      </c>
      <c r="C11" s="5">
        <v>297</v>
      </c>
      <c r="E11" s="5">
        <v>1040</v>
      </c>
      <c r="F11" s="5">
        <v>118</v>
      </c>
      <c r="N11" s="6">
        <v>481</v>
      </c>
      <c r="O11" s="6">
        <v>59</v>
      </c>
      <c r="P11" s="6">
        <v>537</v>
      </c>
      <c r="Q11" s="6">
        <v>12</v>
      </c>
      <c r="R11" s="6">
        <v>546</v>
      </c>
      <c r="S11" s="6">
        <v>5</v>
      </c>
      <c r="T11" s="6">
        <v>620</v>
      </c>
      <c r="U11" s="6">
        <v>23</v>
      </c>
      <c r="V11" s="6">
        <v>304</v>
      </c>
      <c r="W11" s="6">
        <v>26</v>
      </c>
      <c r="X11" s="6">
        <f t="shared" si="0"/>
        <v>4767</v>
      </c>
    </row>
    <row r="12" spans="1:24" x14ac:dyDescent="0.2">
      <c r="A12" t="s">
        <v>10</v>
      </c>
      <c r="B12" s="5">
        <v>2926</v>
      </c>
      <c r="C12" s="5">
        <v>47</v>
      </c>
      <c r="E12" s="5">
        <v>703</v>
      </c>
      <c r="F12" s="5">
        <v>80</v>
      </c>
      <c r="N12" s="6">
        <v>445</v>
      </c>
      <c r="O12" s="6">
        <v>55</v>
      </c>
      <c r="P12" s="6">
        <v>569</v>
      </c>
      <c r="Q12" s="6">
        <v>13</v>
      </c>
      <c r="R12" s="6">
        <v>454</v>
      </c>
      <c r="S12" s="6">
        <v>4</v>
      </c>
      <c r="T12" s="6">
        <v>488</v>
      </c>
      <c r="U12" s="6">
        <v>18</v>
      </c>
      <c r="V12" s="6">
        <v>137</v>
      </c>
      <c r="W12" s="6">
        <v>12</v>
      </c>
      <c r="X12" s="6">
        <f t="shared" si="0"/>
        <v>5951</v>
      </c>
    </row>
    <row r="13" spans="1:24" x14ac:dyDescent="0.2">
      <c r="A13" t="s">
        <v>11</v>
      </c>
      <c r="B13" s="5">
        <v>1443</v>
      </c>
      <c r="C13" s="5">
        <v>654</v>
      </c>
      <c r="E13" s="5">
        <v>2757</v>
      </c>
      <c r="F13" s="5">
        <v>314</v>
      </c>
      <c r="N13" s="6">
        <v>668</v>
      </c>
      <c r="O13" s="6">
        <v>82</v>
      </c>
      <c r="P13" s="6">
        <v>770</v>
      </c>
      <c r="Q13" s="6">
        <v>18</v>
      </c>
      <c r="R13" s="6">
        <v>1401</v>
      </c>
      <c r="S13" s="6">
        <v>12</v>
      </c>
      <c r="T13" s="6">
        <v>195</v>
      </c>
      <c r="U13" s="6">
        <v>7</v>
      </c>
      <c r="V13" s="6">
        <v>310</v>
      </c>
      <c r="W13" s="6">
        <v>27</v>
      </c>
      <c r="X13" s="6">
        <f t="shared" si="0"/>
        <v>8658</v>
      </c>
    </row>
    <row r="14" spans="1:24" x14ac:dyDescent="0.2">
      <c r="A14" t="s">
        <v>12</v>
      </c>
      <c r="B14" s="5">
        <v>0</v>
      </c>
      <c r="C14" s="5">
        <v>0</v>
      </c>
      <c r="E14" s="5">
        <v>741</v>
      </c>
      <c r="F14" s="5">
        <v>84</v>
      </c>
      <c r="O14" s="6">
        <v>0</v>
      </c>
      <c r="P14" s="6">
        <v>0</v>
      </c>
      <c r="Q14" s="6">
        <v>0</v>
      </c>
      <c r="R14" s="6">
        <v>0</v>
      </c>
      <c r="S14" s="6">
        <v>0</v>
      </c>
      <c r="T14" s="6">
        <v>117</v>
      </c>
      <c r="U14" s="6">
        <v>4</v>
      </c>
      <c r="V14" s="6">
        <v>0</v>
      </c>
      <c r="W14" s="6">
        <v>0</v>
      </c>
      <c r="X14" s="6">
        <f t="shared" si="0"/>
        <v>946</v>
      </c>
    </row>
    <row r="15" spans="1:24" ht="16" thickBot="1" x14ac:dyDescent="0.25">
      <c r="A15" t="s">
        <v>139</v>
      </c>
      <c r="B15" s="5">
        <v>75</v>
      </c>
      <c r="X15" s="6">
        <f t="shared" si="0"/>
        <v>75</v>
      </c>
    </row>
    <row r="16" spans="1:24" ht="16" thickBot="1" x14ac:dyDescent="0.25">
      <c r="A16" t="s">
        <v>15</v>
      </c>
      <c r="B16" s="7">
        <f>SUM(B7:B15)</f>
        <v>22791</v>
      </c>
      <c r="C16" s="7">
        <f t="shared" ref="C16:W16" si="1">SUM(C7:C14)</f>
        <v>10662</v>
      </c>
      <c r="D16" s="7">
        <f t="shared" si="1"/>
        <v>0</v>
      </c>
      <c r="E16" s="7">
        <f t="shared" si="1"/>
        <v>33817</v>
      </c>
      <c r="F16" s="7">
        <f t="shared" si="1"/>
        <v>3847</v>
      </c>
      <c r="G16" s="7">
        <f t="shared" si="1"/>
        <v>0</v>
      </c>
      <c r="H16" s="7">
        <f t="shared" si="1"/>
        <v>0</v>
      </c>
      <c r="I16" s="7">
        <f t="shared" si="1"/>
        <v>0</v>
      </c>
      <c r="J16" s="7">
        <f t="shared" si="1"/>
        <v>0</v>
      </c>
      <c r="K16" s="7">
        <f t="shared" si="1"/>
        <v>0</v>
      </c>
      <c r="L16" s="7">
        <f t="shared" si="1"/>
        <v>0</v>
      </c>
      <c r="M16" s="7">
        <f t="shared" si="1"/>
        <v>0</v>
      </c>
      <c r="N16" s="7">
        <f t="shared" si="1"/>
        <v>19545</v>
      </c>
      <c r="O16" s="7">
        <f t="shared" si="1"/>
        <v>2399</v>
      </c>
      <c r="P16" s="7">
        <f t="shared" si="1"/>
        <v>40491</v>
      </c>
      <c r="Q16" s="7">
        <f t="shared" si="1"/>
        <v>934</v>
      </c>
      <c r="R16" s="7">
        <f t="shared" si="1"/>
        <v>19518</v>
      </c>
      <c r="S16" s="7">
        <f t="shared" si="1"/>
        <v>168</v>
      </c>
      <c r="T16" s="7">
        <f t="shared" si="1"/>
        <v>22853</v>
      </c>
      <c r="U16" s="7">
        <f t="shared" si="1"/>
        <v>849</v>
      </c>
      <c r="V16" s="7">
        <f t="shared" si="1"/>
        <v>7064</v>
      </c>
      <c r="W16" s="7">
        <f t="shared" si="1"/>
        <v>617</v>
      </c>
      <c r="X16" s="7">
        <f t="shared" si="0"/>
        <v>185555</v>
      </c>
    </row>
    <row r="17" spans="1:24" x14ac:dyDescent="0.2">
      <c r="A17" t="s">
        <v>13</v>
      </c>
      <c r="B17" s="8">
        <v>20000</v>
      </c>
      <c r="C17" s="5">
        <v>7000</v>
      </c>
      <c r="E17" s="5">
        <v>65993</v>
      </c>
      <c r="F17" s="5">
        <v>9008</v>
      </c>
      <c r="N17" s="6">
        <v>34865</v>
      </c>
      <c r="O17" s="6">
        <v>5135</v>
      </c>
      <c r="P17" s="6">
        <v>38922</v>
      </c>
      <c r="Q17" s="6">
        <v>1078</v>
      </c>
      <c r="R17" s="6">
        <v>39593</v>
      </c>
      <c r="S17" s="6">
        <v>407</v>
      </c>
      <c r="T17" s="6">
        <v>38291</v>
      </c>
      <c r="U17" s="6">
        <v>1709</v>
      </c>
      <c r="V17" s="6">
        <v>18120</v>
      </c>
      <c r="W17" s="6">
        <v>1880</v>
      </c>
      <c r="X17" s="6">
        <f t="shared" si="0"/>
        <v>282001</v>
      </c>
    </row>
    <row r="18" spans="1:24" x14ac:dyDescent="0.2">
      <c r="A18" t="s">
        <v>14</v>
      </c>
      <c r="B18" s="5">
        <v>84934</v>
      </c>
      <c r="C18" s="5">
        <v>36025</v>
      </c>
      <c r="E18" s="5">
        <v>171521</v>
      </c>
      <c r="F18" s="5">
        <v>21901</v>
      </c>
      <c r="N18" s="6">
        <v>95326</v>
      </c>
      <c r="O18" s="6">
        <v>13096</v>
      </c>
      <c r="P18" s="6">
        <v>142383</v>
      </c>
      <c r="Q18" s="6">
        <v>3679</v>
      </c>
      <c r="R18" s="6">
        <v>106208</v>
      </c>
      <c r="S18" s="6">
        <v>1019</v>
      </c>
      <c r="T18" s="6">
        <v>124470</v>
      </c>
      <c r="U18" s="6">
        <v>5183</v>
      </c>
      <c r="V18" s="6">
        <v>19743</v>
      </c>
      <c r="W18" s="6">
        <v>1911</v>
      </c>
      <c r="X18" s="6">
        <f t="shared" si="0"/>
        <v>827399</v>
      </c>
    </row>
    <row r="19" spans="1:24" x14ac:dyDescent="0.2">
      <c r="A19" s="3" t="s">
        <v>16</v>
      </c>
      <c r="X19" s="6">
        <f t="shared" si="0"/>
        <v>0</v>
      </c>
    </row>
    <row r="20" spans="1:24" x14ac:dyDescent="0.2">
      <c r="A20" t="s">
        <v>17</v>
      </c>
      <c r="B20" s="5">
        <v>15990</v>
      </c>
      <c r="C20" s="5">
        <v>6781</v>
      </c>
      <c r="G20" s="5">
        <v>5036</v>
      </c>
      <c r="I20" s="5">
        <v>19605</v>
      </c>
      <c r="K20" s="6">
        <v>9628</v>
      </c>
      <c r="N20" s="6">
        <v>17392</v>
      </c>
      <c r="P20" s="6">
        <v>25976</v>
      </c>
      <c r="R20" s="6">
        <v>19378</v>
      </c>
      <c r="T20" s="6">
        <v>22708</v>
      </c>
      <c r="V20" s="6">
        <v>3600</v>
      </c>
      <c r="X20" s="6">
        <f t="shared" si="0"/>
        <v>146094</v>
      </c>
    </row>
    <row r="21" spans="1:24" x14ac:dyDescent="0.2">
      <c r="A21" t="s">
        <v>39</v>
      </c>
      <c r="G21" s="5">
        <v>3836</v>
      </c>
      <c r="H21" s="5">
        <v>22223</v>
      </c>
      <c r="I21" s="5">
        <v>14225</v>
      </c>
      <c r="K21" s="6">
        <v>8555</v>
      </c>
      <c r="M21" s="6">
        <v>9028</v>
      </c>
      <c r="R21" s="6">
        <v>21877</v>
      </c>
      <c r="X21" s="6">
        <f t="shared" si="0"/>
        <v>79744</v>
      </c>
    </row>
    <row r="22" spans="1:24" x14ac:dyDescent="0.2">
      <c r="A22" t="s">
        <v>18</v>
      </c>
      <c r="B22" s="5">
        <v>20474</v>
      </c>
      <c r="C22" s="5">
        <v>8686</v>
      </c>
      <c r="G22" s="5">
        <v>5633</v>
      </c>
      <c r="I22" s="5">
        <v>18666</v>
      </c>
      <c r="K22" s="6">
        <v>8905</v>
      </c>
      <c r="N22" s="6">
        <v>19635</v>
      </c>
      <c r="P22" s="6">
        <v>29327</v>
      </c>
      <c r="T22" s="6">
        <v>25638</v>
      </c>
      <c r="V22" s="6">
        <v>4066</v>
      </c>
      <c r="X22" s="6">
        <f t="shared" si="0"/>
        <v>141030</v>
      </c>
    </row>
    <row r="23" spans="1:24" x14ac:dyDescent="0.2">
      <c r="A23" t="s">
        <v>19</v>
      </c>
      <c r="G23" s="5">
        <v>6217</v>
      </c>
      <c r="I23" s="5">
        <v>13731</v>
      </c>
      <c r="K23" s="6">
        <v>9892</v>
      </c>
      <c r="N23" s="6">
        <v>18091</v>
      </c>
      <c r="P23" s="6">
        <v>55395</v>
      </c>
      <c r="Q23" s="6">
        <v>1385</v>
      </c>
      <c r="R23" s="6">
        <v>42251</v>
      </c>
      <c r="T23" s="6">
        <v>10361</v>
      </c>
      <c r="V23" s="6">
        <v>18162</v>
      </c>
      <c r="X23" s="6">
        <f t="shared" si="0"/>
        <v>175485</v>
      </c>
    </row>
    <row r="24" spans="1:24" x14ac:dyDescent="0.2">
      <c r="A24" t="s">
        <v>20</v>
      </c>
      <c r="B24" s="5">
        <v>48045</v>
      </c>
      <c r="C24" s="5">
        <v>20378</v>
      </c>
      <c r="G24" s="5">
        <v>4476</v>
      </c>
      <c r="I24" s="5">
        <v>16786</v>
      </c>
      <c r="K24" s="6">
        <v>11191</v>
      </c>
      <c r="N24" s="6">
        <v>22382</v>
      </c>
      <c r="O24" s="6">
        <v>3357</v>
      </c>
      <c r="P24" s="6">
        <v>33573</v>
      </c>
      <c r="Q24" s="6">
        <v>2238</v>
      </c>
      <c r="R24" s="6">
        <v>25739</v>
      </c>
      <c r="S24" s="6">
        <v>560</v>
      </c>
      <c r="T24" s="6">
        <v>26858</v>
      </c>
      <c r="U24" s="6">
        <v>1119</v>
      </c>
      <c r="V24" s="6">
        <v>2798</v>
      </c>
      <c r="W24" s="6">
        <v>560</v>
      </c>
      <c r="X24" s="6">
        <f t="shared" si="0"/>
        <v>220060</v>
      </c>
    </row>
    <row r="25" spans="1:24" x14ac:dyDescent="0.2">
      <c r="A25" t="s">
        <v>21</v>
      </c>
      <c r="B25" s="5">
        <v>4589</v>
      </c>
      <c r="C25" s="5">
        <v>1946</v>
      </c>
      <c r="G25" s="5">
        <v>1942</v>
      </c>
      <c r="I25" s="5">
        <v>3444</v>
      </c>
      <c r="K25" s="6">
        <v>2037</v>
      </c>
      <c r="N25" s="6">
        <v>6117</v>
      </c>
      <c r="P25" s="6">
        <v>12472</v>
      </c>
      <c r="R25" s="6">
        <v>6136</v>
      </c>
      <c r="T25" s="6">
        <v>8368</v>
      </c>
      <c r="V25" s="6">
        <v>2007</v>
      </c>
      <c r="X25" s="6">
        <f t="shared" si="0"/>
        <v>49058</v>
      </c>
    </row>
    <row r="26" spans="1:24" x14ac:dyDescent="0.2">
      <c r="A26" t="s">
        <v>22</v>
      </c>
      <c r="B26" s="5">
        <v>373</v>
      </c>
      <c r="C26" s="5">
        <v>179</v>
      </c>
      <c r="G26" s="5">
        <v>931</v>
      </c>
      <c r="I26" s="5">
        <v>3613</v>
      </c>
      <c r="K26" s="6">
        <v>175</v>
      </c>
      <c r="N26" s="6">
        <v>185</v>
      </c>
      <c r="P26" s="6">
        <v>1390</v>
      </c>
      <c r="R26" s="6">
        <v>947</v>
      </c>
      <c r="T26" s="6">
        <v>748</v>
      </c>
      <c r="V26" s="6">
        <v>241</v>
      </c>
      <c r="X26" s="6">
        <f t="shared" si="0"/>
        <v>8782</v>
      </c>
    </row>
    <row r="27" spans="1:24" x14ac:dyDescent="0.2">
      <c r="A27" t="s">
        <v>48</v>
      </c>
      <c r="G27" s="5">
        <v>0</v>
      </c>
      <c r="I27" s="5">
        <v>0</v>
      </c>
      <c r="X27" s="6">
        <f t="shared" si="0"/>
        <v>0</v>
      </c>
    </row>
    <row r="28" spans="1:24" x14ac:dyDescent="0.2">
      <c r="A28" t="s">
        <v>23</v>
      </c>
      <c r="B28" s="5">
        <v>1345</v>
      </c>
      <c r="C28" s="5">
        <v>673</v>
      </c>
      <c r="G28" s="5">
        <v>932</v>
      </c>
      <c r="I28" s="5">
        <v>4607</v>
      </c>
      <c r="K28" s="6">
        <v>2419</v>
      </c>
      <c r="N28" s="6">
        <v>1909</v>
      </c>
      <c r="P28" s="6">
        <v>3005</v>
      </c>
      <c r="R28" s="6">
        <v>3642</v>
      </c>
      <c r="T28" s="6">
        <v>4361</v>
      </c>
      <c r="V28" s="6">
        <v>718</v>
      </c>
      <c r="X28" s="6">
        <f t="shared" si="0"/>
        <v>23611</v>
      </c>
    </row>
    <row r="29" spans="1:24" x14ac:dyDescent="0.2">
      <c r="A29" t="s">
        <v>24</v>
      </c>
      <c r="B29" s="5">
        <v>440</v>
      </c>
      <c r="C29" s="5">
        <v>53</v>
      </c>
      <c r="G29" s="5">
        <v>180</v>
      </c>
      <c r="I29" s="5">
        <v>1523</v>
      </c>
      <c r="K29" s="6">
        <v>330</v>
      </c>
      <c r="N29" s="6">
        <v>3639</v>
      </c>
      <c r="P29" s="6">
        <v>5117</v>
      </c>
      <c r="R29" s="6">
        <v>1894</v>
      </c>
      <c r="T29" s="6">
        <v>7629</v>
      </c>
      <c r="V29" s="6">
        <v>2215</v>
      </c>
      <c r="X29" s="6">
        <f t="shared" si="0"/>
        <v>23020</v>
      </c>
    </row>
    <row r="30" spans="1:24" x14ac:dyDescent="0.2">
      <c r="A30" t="s">
        <v>8</v>
      </c>
      <c r="B30" s="5">
        <v>5911</v>
      </c>
      <c r="C30" s="5">
        <v>1368</v>
      </c>
      <c r="G30" s="5">
        <v>2508</v>
      </c>
      <c r="I30" s="5">
        <v>7825</v>
      </c>
      <c r="K30" s="6">
        <v>2616</v>
      </c>
      <c r="N30" s="6">
        <v>4531</v>
      </c>
      <c r="P30" s="6">
        <v>8184</v>
      </c>
      <c r="R30" s="6">
        <v>6182</v>
      </c>
      <c r="T30" s="6">
        <v>9537</v>
      </c>
      <c r="V30" s="6">
        <v>2184</v>
      </c>
      <c r="X30" s="6">
        <f t="shared" si="0"/>
        <v>50846</v>
      </c>
    </row>
    <row r="31" spans="1:24" x14ac:dyDescent="0.2">
      <c r="A31" t="s">
        <v>140</v>
      </c>
      <c r="X31" s="6">
        <f t="shared" si="0"/>
        <v>0</v>
      </c>
    </row>
    <row r="32" spans="1:24" x14ac:dyDescent="0.2">
      <c r="A32" t="s">
        <v>25</v>
      </c>
      <c r="B32" s="5">
        <v>6653</v>
      </c>
      <c r="C32" s="5">
        <v>0</v>
      </c>
      <c r="G32" s="5">
        <v>625</v>
      </c>
      <c r="I32" s="5">
        <v>6513</v>
      </c>
      <c r="K32" s="6">
        <v>6466</v>
      </c>
      <c r="N32" s="6">
        <v>1181</v>
      </c>
      <c r="P32" s="6">
        <v>14655</v>
      </c>
      <c r="R32" s="6">
        <v>9047</v>
      </c>
      <c r="T32" s="6">
        <v>7123</v>
      </c>
      <c r="V32" s="6">
        <v>3141</v>
      </c>
      <c r="X32" s="6">
        <f t="shared" si="0"/>
        <v>55404</v>
      </c>
    </row>
    <row r="33" spans="1:24" x14ac:dyDescent="0.2">
      <c r="A33" t="s">
        <v>26</v>
      </c>
      <c r="B33" s="5">
        <v>547</v>
      </c>
      <c r="C33" s="5">
        <v>335</v>
      </c>
      <c r="G33" s="5">
        <v>696</v>
      </c>
      <c r="I33" s="5">
        <v>615</v>
      </c>
      <c r="K33" s="6">
        <v>-360</v>
      </c>
      <c r="N33" s="6">
        <v>626</v>
      </c>
      <c r="P33" s="6">
        <v>1322</v>
      </c>
      <c r="R33" s="6">
        <v>492</v>
      </c>
      <c r="T33" s="6">
        <v>626</v>
      </c>
      <c r="V33" s="6">
        <v>188</v>
      </c>
      <c r="X33" s="6">
        <f t="shared" si="0"/>
        <v>5087</v>
      </c>
    </row>
    <row r="34" spans="1:24" x14ac:dyDescent="0.2">
      <c r="A34" t="s">
        <v>27</v>
      </c>
      <c r="B34" s="5">
        <v>3541</v>
      </c>
      <c r="C34" s="5">
        <v>891</v>
      </c>
      <c r="G34" s="5">
        <v>883</v>
      </c>
      <c r="I34" s="5">
        <v>2142</v>
      </c>
      <c r="K34" s="6">
        <v>2027</v>
      </c>
      <c r="N34" s="6">
        <v>7289</v>
      </c>
      <c r="P34" s="6">
        <v>14932</v>
      </c>
      <c r="R34" s="6">
        <v>7111</v>
      </c>
      <c r="T34" s="6">
        <v>9424</v>
      </c>
      <c r="V34" s="6">
        <v>1630</v>
      </c>
      <c r="X34" s="6">
        <f t="shared" si="0"/>
        <v>49870</v>
      </c>
    </row>
    <row r="35" spans="1:24" x14ac:dyDescent="0.2">
      <c r="A35" t="s">
        <v>28</v>
      </c>
      <c r="B35" s="5">
        <v>1872</v>
      </c>
      <c r="C35" s="5">
        <v>2197</v>
      </c>
      <c r="X35" s="6">
        <f t="shared" si="0"/>
        <v>4069</v>
      </c>
    </row>
    <row r="36" spans="1:24" x14ac:dyDescent="0.2">
      <c r="A36" t="s">
        <v>49</v>
      </c>
      <c r="B36" s="5">
        <v>135</v>
      </c>
      <c r="C36" s="5">
        <v>-1333</v>
      </c>
      <c r="G36" s="5">
        <v>0</v>
      </c>
      <c r="I36" s="5">
        <v>0</v>
      </c>
      <c r="X36" s="6">
        <f t="shared" si="0"/>
        <v>-1198</v>
      </c>
    </row>
    <row r="37" spans="1:24" x14ac:dyDescent="0.2">
      <c r="A37" t="s">
        <v>10</v>
      </c>
      <c r="B37" s="5">
        <v>1416</v>
      </c>
      <c r="C37" s="5">
        <v>0</v>
      </c>
      <c r="X37" s="6">
        <f t="shared" si="0"/>
        <v>1416</v>
      </c>
    </row>
    <row r="38" spans="1:24" x14ac:dyDescent="0.2">
      <c r="A38" t="s">
        <v>11</v>
      </c>
      <c r="B38" s="5">
        <v>-205</v>
      </c>
      <c r="C38" s="5">
        <v>-151</v>
      </c>
      <c r="G38" s="5">
        <v>1364</v>
      </c>
      <c r="I38" s="5">
        <v>1901</v>
      </c>
      <c r="K38" s="6">
        <v>2840</v>
      </c>
      <c r="N38" s="6">
        <v>711</v>
      </c>
      <c r="P38" s="6">
        <v>711</v>
      </c>
      <c r="R38" s="6">
        <v>711</v>
      </c>
      <c r="T38" s="6">
        <v>1367</v>
      </c>
      <c r="V38" s="6">
        <v>711</v>
      </c>
      <c r="X38" s="6">
        <f t="shared" si="0"/>
        <v>9960</v>
      </c>
    </row>
    <row r="39" spans="1:24" x14ac:dyDescent="0.2">
      <c r="A39" t="s">
        <v>40</v>
      </c>
      <c r="H39" s="5">
        <v>435</v>
      </c>
      <c r="J39" s="6">
        <v>453</v>
      </c>
      <c r="L39" s="6">
        <v>417</v>
      </c>
      <c r="M39" s="6">
        <v>447</v>
      </c>
      <c r="X39" s="6">
        <f t="shared" si="0"/>
        <v>1752</v>
      </c>
    </row>
    <row r="40" spans="1:24" x14ac:dyDescent="0.2">
      <c r="A40" t="s">
        <v>29</v>
      </c>
      <c r="B40" s="5">
        <v>0</v>
      </c>
      <c r="E40" s="5">
        <v>39871</v>
      </c>
      <c r="F40" s="5">
        <v>5437</v>
      </c>
      <c r="N40" s="6">
        <v>49014</v>
      </c>
      <c r="O40" s="6">
        <v>7193</v>
      </c>
      <c r="P40" s="6">
        <v>74685</v>
      </c>
      <c r="Q40" s="6">
        <v>2060</v>
      </c>
      <c r="R40" s="6">
        <v>52372</v>
      </c>
      <c r="S40" s="6">
        <v>536</v>
      </c>
      <c r="T40" s="6">
        <v>73772</v>
      </c>
      <c r="V40" s="6">
        <v>10004</v>
      </c>
      <c r="W40" s="6">
        <v>1033</v>
      </c>
      <c r="X40" s="6">
        <f t="shared" si="0"/>
        <v>315977</v>
      </c>
    </row>
    <row r="41" spans="1:24" x14ac:dyDescent="0.2">
      <c r="A41" t="s">
        <v>41</v>
      </c>
      <c r="G41" s="5">
        <v>339</v>
      </c>
      <c r="K41" s="6">
        <v>440</v>
      </c>
      <c r="N41" s="6">
        <v>2436</v>
      </c>
      <c r="P41" s="6">
        <v>3832</v>
      </c>
      <c r="R41" s="6">
        <v>2104</v>
      </c>
      <c r="T41" s="6">
        <v>2698</v>
      </c>
      <c r="V41" s="6">
        <v>958</v>
      </c>
      <c r="X41" s="6">
        <f t="shared" si="0"/>
        <v>12807</v>
      </c>
    </row>
    <row r="42" spans="1:24" x14ac:dyDescent="0.2">
      <c r="A42" t="s">
        <v>30</v>
      </c>
      <c r="B42" s="5">
        <v>1700</v>
      </c>
      <c r="C42" s="5">
        <v>1150</v>
      </c>
      <c r="G42" s="5">
        <v>780</v>
      </c>
      <c r="H42" s="5">
        <v>417</v>
      </c>
      <c r="I42" s="5">
        <v>1500</v>
      </c>
      <c r="J42" s="6">
        <v>417</v>
      </c>
      <c r="K42" s="6">
        <v>1250</v>
      </c>
      <c r="L42" s="6">
        <v>217</v>
      </c>
      <c r="M42" s="6">
        <v>417</v>
      </c>
      <c r="N42" s="6">
        <v>1220</v>
      </c>
      <c r="O42" s="6">
        <v>150</v>
      </c>
      <c r="P42" s="6">
        <v>1460</v>
      </c>
      <c r="Q42" s="6">
        <v>34</v>
      </c>
      <c r="R42" s="6">
        <v>1486</v>
      </c>
      <c r="S42" s="6">
        <v>13</v>
      </c>
      <c r="T42" s="6">
        <v>1436</v>
      </c>
      <c r="U42" s="6">
        <v>54</v>
      </c>
      <c r="V42" s="6">
        <v>381</v>
      </c>
      <c r="W42" s="6">
        <v>33</v>
      </c>
      <c r="X42" s="6">
        <f t="shared" si="0"/>
        <v>14115</v>
      </c>
    </row>
    <row r="43" spans="1:24" x14ac:dyDescent="0.2">
      <c r="A43" t="s">
        <v>31</v>
      </c>
      <c r="B43" s="5">
        <v>261</v>
      </c>
      <c r="C43" s="5">
        <v>111</v>
      </c>
      <c r="E43" s="5">
        <v>-863</v>
      </c>
      <c r="F43" s="5">
        <v>-100</v>
      </c>
      <c r="G43" s="5">
        <v>154</v>
      </c>
      <c r="I43" s="5">
        <v>252</v>
      </c>
      <c r="K43" s="6">
        <v>154</v>
      </c>
      <c r="N43" s="6">
        <v>188</v>
      </c>
      <c r="P43" s="6">
        <v>3832</v>
      </c>
      <c r="R43" s="6">
        <v>312</v>
      </c>
      <c r="T43" s="6">
        <v>276</v>
      </c>
      <c r="V43" s="6">
        <v>162</v>
      </c>
      <c r="X43" s="6">
        <f t="shared" si="0"/>
        <v>4739</v>
      </c>
    </row>
    <row r="44" spans="1:24" x14ac:dyDescent="0.2">
      <c r="A44" t="s">
        <v>38</v>
      </c>
      <c r="E44" s="5">
        <v>7178</v>
      </c>
      <c r="F44" s="5">
        <v>816</v>
      </c>
      <c r="X44" s="6">
        <f t="shared" si="0"/>
        <v>7994</v>
      </c>
    </row>
    <row r="45" spans="1:24" x14ac:dyDescent="0.2">
      <c r="A45" t="s">
        <v>116</v>
      </c>
      <c r="X45" s="6">
        <f t="shared" si="0"/>
        <v>0</v>
      </c>
    </row>
    <row r="46" spans="1:24" ht="16" thickBot="1" x14ac:dyDescent="0.25">
      <c r="A46" t="s">
        <v>32</v>
      </c>
      <c r="B46" s="5">
        <v>22635</v>
      </c>
      <c r="C46" s="5">
        <v>10363</v>
      </c>
      <c r="G46" s="5">
        <v>5212</v>
      </c>
      <c r="H46" s="5">
        <v>640</v>
      </c>
      <c r="I46" s="5">
        <v>22255</v>
      </c>
      <c r="J46" s="6">
        <v>640</v>
      </c>
      <c r="K46" s="6">
        <v>13522</v>
      </c>
      <c r="L46" s="6">
        <v>320</v>
      </c>
      <c r="M46" s="6">
        <v>640</v>
      </c>
      <c r="N46" s="6">
        <v>13663</v>
      </c>
      <c r="O46" s="6">
        <v>320</v>
      </c>
      <c r="P46" s="6">
        <v>22396</v>
      </c>
      <c r="Q46" s="6">
        <v>320</v>
      </c>
      <c r="R46" s="6">
        <v>19720</v>
      </c>
      <c r="S46" s="6">
        <v>320</v>
      </c>
      <c r="T46" s="6">
        <v>23945</v>
      </c>
      <c r="U46" s="6">
        <v>640</v>
      </c>
      <c r="V46" s="6">
        <v>3944</v>
      </c>
      <c r="W46" s="6">
        <v>320</v>
      </c>
      <c r="X46" s="6">
        <f t="shared" si="0"/>
        <v>161815</v>
      </c>
    </row>
    <row r="47" spans="1:24" ht="16" thickBot="1" x14ac:dyDescent="0.25">
      <c r="A47" t="s">
        <v>15</v>
      </c>
      <c r="B47" s="7">
        <f>SUM(B20:B46)</f>
        <v>135722</v>
      </c>
      <c r="C47" s="7">
        <f t="shared" ref="C47:R47" si="2">SUM(C20:C46)</f>
        <v>53627</v>
      </c>
      <c r="D47" s="7">
        <f t="shared" si="2"/>
        <v>0</v>
      </c>
      <c r="E47" s="7">
        <f t="shared" si="2"/>
        <v>46186</v>
      </c>
      <c r="F47" s="7">
        <f t="shared" si="2"/>
        <v>6153</v>
      </c>
      <c r="G47" s="7">
        <f t="shared" si="2"/>
        <v>41744</v>
      </c>
      <c r="H47" s="7">
        <f t="shared" si="2"/>
        <v>23715</v>
      </c>
      <c r="I47" s="7">
        <f t="shared" si="2"/>
        <v>139203</v>
      </c>
      <c r="J47" s="7">
        <f t="shared" si="2"/>
        <v>1510</v>
      </c>
      <c r="K47" s="7">
        <f t="shared" si="2"/>
        <v>82087</v>
      </c>
      <c r="L47" s="7">
        <f t="shared" si="2"/>
        <v>954</v>
      </c>
      <c r="M47" s="7">
        <f t="shared" si="2"/>
        <v>10532</v>
      </c>
      <c r="N47" s="7">
        <f t="shared" si="2"/>
        <v>170209</v>
      </c>
      <c r="O47" s="7">
        <f t="shared" si="2"/>
        <v>11020</v>
      </c>
      <c r="P47" s="7">
        <f t="shared" si="2"/>
        <v>312264</v>
      </c>
      <c r="Q47" s="7">
        <f t="shared" si="2"/>
        <v>6037</v>
      </c>
      <c r="R47" s="7">
        <f t="shared" si="2"/>
        <v>221401</v>
      </c>
      <c r="S47" s="7">
        <f t="shared" ref="S47" si="3">SUM(S20:S46)</f>
        <v>1429</v>
      </c>
      <c r="T47" s="7">
        <f t="shared" ref="T47" si="4">SUM(T20:T46)</f>
        <v>236875</v>
      </c>
      <c r="U47" s="7">
        <f t="shared" ref="U47" si="5">SUM(U20:U46)</f>
        <v>1813</v>
      </c>
      <c r="V47" s="7">
        <f t="shared" ref="V47" si="6">SUM(V20:V46)</f>
        <v>57110</v>
      </c>
      <c r="W47" s="7">
        <f t="shared" ref="W47" si="7">SUM(W20:W46)</f>
        <v>1946</v>
      </c>
      <c r="X47" s="7">
        <f t="shared" si="0"/>
        <v>1561537</v>
      </c>
    </row>
    <row r="48" spans="1:24" x14ac:dyDescent="0.2">
      <c r="A48" t="s">
        <v>13</v>
      </c>
      <c r="B48" s="5">
        <v>20000</v>
      </c>
      <c r="C48" s="5">
        <v>10000</v>
      </c>
      <c r="G48" s="5">
        <v>15000</v>
      </c>
      <c r="I48" s="5">
        <v>25000</v>
      </c>
      <c r="K48" s="6">
        <v>20000</v>
      </c>
      <c r="N48" s="6">
        <v>45000</v>
      </c>
      <c r="P48" s="6">
        <v>50000</v>
      </c>
      <c r="R48" s="6">
        <v>45000</v>
      </c>
      <c r="T48" s="6">
        <v>45000</v>
      </c>
      <c r="V48" s="6">
        <v>5000</v>
      </c>
      <c r="X48" s="6">
        <f t="shared" si="0"/>
        <v>280000</v>
      </c>
    </row>
    <row r="49" spans="1:4" x14ac:dyDescent="0.2">
      <c r="A49" t="s">
        <v>35</v>
      </c>
      <c r="D49" s="5">
        <v>38725</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CAED6-0AE5-46BD-A399-D82082E91DDE}">
  <dimension ref="A1:X49"/>
  <sheetViews>
    <sheetView topLeftCell="A5" workbookViewId="0">
      <pane xSplit="1" ySplit="1" topLeftCell="B6" activePane="bottomRight" state="frozen"/>
      <selection activeCell="X16" sqref="X16"/>
      <selection pane="topRight" activeCell="X16" sqref="X16"/>
      <selection pane="bottomLeft" activeCell="X16" sqref="X16"/>
      <selection pane="bottomRight" activeCell="X16" sqref="X16"/>
    </sheetView>
  </sheetViews>
  <sheetFormatPr baseColWidth="10" defaultColWidth="8.83203125" defaultRowHeight="15" x14ac:dyDescent="0.2"/>
  <cols>
    <col min="1" max="1" width="43" bestFit="1" customWidth="1"/>
    <col min="2" max="9" width="10.6640625" style="5" customWidth="1"/>
    <col min="10" max="23" width="10.6640625" style="6" customWidth="1"/>
  </cols>
  <sheetData>
    <row r="1" spans="1:24" ht="16" x14ac:dyDescent="0.2">
      <c r="A1" s="4" t="s">
        <v>0</v>
      </c>
    </row>
    <row r="2" spans="1:24" ht="16" x14ac:dyDescent="0.2">
      <c r="A2" s="4" t="s">
        <v>1</v>
      </c>
    </row>
    <row r="3" spans="1:24" ht="16" x14ac:dyDescent="0.2">
      <c r="A3" s="4">
        <v>2016</v>
      </c>
    </row>
    <row r="5" spans="1:24" s="10" customFormat="1" ht="80" x14ac:dyDescent="0.2">
      <c r="A5" s="9" t="s">
        <v>2</v>
      </c>
      <c r="B5" s="11" t="s">
        <v>33</v>
      </c>
      <c r="C5" s="11" t="s">
        <v>34</v>
      </c>
      <c r="D5" s="11" t="s">
        <v>3</v>
      </c>
      <c r="E5" s="11" t="s">
        <v>36</v>
      </c>
      <c r="F5" s="11" t="s">
        <v>37</v>
      </c>
      <c r="G5" s="11" t="s">
        <v>43</v>
      </c>
      <c r="H5" s="11" t="s">
        <v>42</v>
      </c>
      <c r="I5" s="11" t="s">
        <v>44</v>
      </c>
      <c r="J5" s="12" t="s">
        <v>45</v>
      </c>
      <c r="K5" s="12" t="s">
        <v>141</v>
      </c>
      <c r="L5" s="12" t="s">
        <v>46</v>
      </c>
      <c r="M5" s="12" t="s">
        <v>47</v>
      </c>
      <c r="N5" s="12" t="s">
        <v>50</v>
      </c>
      <c r="O5" s="12" t="s">
        <v>51</v>
      </c>
      <c r="P5" s="12" t="s">
        <v>52</v>
      </c>
      <c r="Q5" s="12" t="s">
        <v>53</v>
      </c>
      <c r="R5" s="12" t="s">
        <v>54</v>
      </c>
      <c r="S5" s="12" t="s">
        <v>55</v>
      </c>
      <c r="T5" s="12" t="s">
        <v>56</v>
      </c>
      <c r="U5" s="12" t="s">
        <v>57</v>
      </c>
      <c r="V5" s="12" t="s">
        <v>58</v>
      </c>
      <c r="W5" s="12" t="s">
        <v>59</v>
      </c>
      <c r="X5" s="12" t="s">
        <v>15</v>
      </c>
    </row>
    <row r="6" spans="1:24" x14ac:dyDescent="0.2">
      <c r="A6" s="3" t="s">
        <v>6</v>
      </c>
    </row>
    <row r="7" spans="1:24" x14ac:dyDescent="0.2">
      <c r="A7" t="s">
        <v>4</v>
      </c>
      <c r="B7" s="5">
        <v>13795</v>
      </c>
      <c r="C7" s="5">
        <v>8513</v>
      </c>
      <c r="E7" s="5">
        <v>16754</v>
      </c>
      <c r="F7" s="5">
        <v>1906</v>
      </c>
      <c r="N7" s="6">
        <v>13565</v>
      </c>
      <c r="O7" s="6">
        <v>1665</v>
      </c>
      <c r="P7" s="6">
        <v>24763</v>
      </c>
      <c r="Q7" s="6">
        <v>572</v>
      </c>
      <c r="R7" s="6">
        <v>13011</v>
      </c>
      <c r="S7" s="6">
        <v>111</v>
      </c>
      <c r="T7" s="6">
        <v>14350</v>
      </c>
      <c r="U7" s="6">
        <v>545</v>
      </c>
      <c r="V7" s="6">
        <v>5118</v>
      </c>
      <c r="W7" s="6">
        <v>443</v>
      </c>
      <c r="X7" s="6">
        <f>SUM(B7:W7)</f>
        <v>115111</v>
      </c>
    </row>
    <row r="8" spans="1:24" x14ac:dyDescent="0.2">
      <c r="A8" t="s">
        <v>5</v>
      </c>
      <c r="B8" s="5">
        <v>4384</v>
      </c>
      <c r="C8" s="5">
        <v>1804</v>
      </c>
      <c r="E8" s="5">
        <v>14626</v>
      </c>
      <c r="F8" s="5">
        <v>1666</v>
      </c>
      <c r="N8" s="6">
        <v>1849</v>
      </c>
      <c r="O8" s="6">
        <v>226</v>
      </c>
      <c r="P8" s="6">
        <v>9880</v>
      </c>
      <c r="Q8" s="6">
        <v>211</v>
      </c>
      <c r="R8" s="6">
        <v>5328</v>
      </c>
      <c r="S8" s="6">
        <v>43</v>
      </c>
      <c r="T8" s="6">
        <v>9660</v>
      </c>
      <c r="U8" s="6">
        <v>362</v>
      </c>
      <c r="V8" s="6">
        <v>2005</v>
      </c>
      <c r="W8" s="6">
        <v>174</v>
      </c>
      <c r="X8" s="6">
        <f t="shared" ref="X8:X48" si="0">SUM(B8:W8)</f>
        <v>52218</v>
      </c>
    </row>
    <row r="9" spans="1:24" x14ac:dyDescent="0.2">
      <c r="A9" t="s">
        <v>7</v>
      </c>
      <c r="B9" s="5">
        <v>1829</v>
      </c>
      <c r="C9" s="5">
        <v>775</v>
      </c>
      <c r="E9" s="5">
        <v>3495</v>
      </c>
      <c r="F9" s="5">
        <v>398</v>
      </c>
      <c r="N9" s="6">
        <v>1545</v>
      </c>
      <c r="O9" s="6">
        <v>190</v>
      </c>
      <c r="P9" s="6">
        <v>2714</v>
      </c>
      <c r="Q9" s="6">
        <v>63</v>
      </c>
      <c r="R9" s="6">
        <v>1294</v>
      </c>
      <c r="S9" s="6">
        <v>11</v>
      </c>
      <c r="T9" s="6">
        <v>2003</v>
      </c>
      <c r="U9" s="6">
        <v>75</v>
      </c>
      <c r="V9" s="6">
        <v>1388</v>
      </c>
      <c r="W9" s="6">
        <v>120</v>
      </c>
      <c r="X9" s="6">
        <f t="shared" si="0"/>
        <v>15900</v>
      </c>
    </row>
    <row r="10" spans="1:24" x14ac:dyDescent="0.2">
      <c r="A10" t="s">
        <v>8</v>
      </c>
      <c r="B10" s="5">
        <v>1441</v>
      </c>
      <c r="C10" s="5">
        <v>379</v>
      </c>
      <c r="E10" s="5">
        <v>3761</v>
      </c>
      <c r="F10" s="5">
        <v>428</v>
      </c>
      <c r="N10" s="6">
        <v>1302</v>
      </c>
      <c r="O10" s="6">
        <v>160</v>
      </c>
      <c r="P10" s="6">
        <v>2731</v>
      </c>
      <c r="Q10" s="6">
        <v>63</v>
      </c>
      <c r="R10" s="6">
        <v>1835</v>
      </c>
      <c r="S10" s="6">
        <v>16</v>
      </c>
      <c r="T10" s="6">
        <v>2212</v>
      </c>
      <c r="U10" s="6">
        <v>82</v>
      </c>
      <c r="V10" s="6">
        <v>682</v>
      </c>
      <c r="W10" s="6">
        <v>59</v>
      </c>
      <c r="X10" s="6">
        <f t="shared" si="0"/>
        <v>15151</v>
      </c>
    </row>
    <row r="11" spans="1:24" x14ac:dyDescent="0.2">
      <c r="A11" t="s">
        <v>9</v>
      </c>
      <c r="B11" s="5">
        <v>938</v>
      </c>
      <c r="C11" s="5">
        <v>311</v>
      </c>
      <c r="E11" s="5">
        <v>776</v>
      </c>
      <c r="F11" s="5">
        <v>88</v>
      </c>
      <c r="N11" s="6">
        <v>481</v>
      </c>
      <c r="O11" s="6">
        <v>59</v>
      </c>
      <c r="P11" s="6">
        <v>537</v>
      </c>
      <c r="Q11" s="6">
        <v>12</v>
      </c>
      <c r="R11" s="6">
        <v>546</v>
      </c>
      <c r="S11" s="6">
        <v>5</v>
      </c>
      <c r="T11" s="6">
        <v>620</v>
      </c>
      <c r="U11" s="6">
        <v>23</v>
      </c>
      <c r="V11" s="6">
        <v>304</v>
      </c>
      <c r="W11" s="6">
        <v>26</v>
      </c>
      <c r="X11" s="6">
        <f t="shared" si="0"/>
        <v>4726</v>
      </c>
    </row>
    <row r="12" spans="1:24" x14ac:dyDescent="0.2">
      <c r="A12" t="s">
        <v>10</v>
      </c>
      <c r="B12" s="5">
        <v>-889</v>
      </c>
      <c r="C12" s="5">
        <v>239</v>
      </c>
      <c r="E12" s="5">
        <v>979</v>
      </c>
      <c r="F12" s="5">
        <v>112</v>
      </c>
      <c r="N12" s="6">
        <v>619</v>
      </c>
      <c r="O12" s="6">
        <v>76</v>
      </c>
      <c r="P12" s="6">
        <v>792</v>
      </c>
      <c r="Q12" s="6">
        <v>18</v>
      </c>
      <c r="R12" s="6">
        <v>751</v>
      </c>
      <c r="S12" s="6">
        <v>6</v>
      </c>
      <c r="T12" s="6">
        <v>680</v>
      </c>
      <c r="U12" s="6">
        <v>25</v>
      </c>
      <c r="V12" s="6">
        <v>190</v>
      </c>
      <c r="W12" s="6">
        <v>16</v>
      </c>
      <c r="X12" s="6">
        <f t="shared" si="0"/>
        <v>3614</v>
      </c>
    </row>
    <row r="13" spans="1:24" x14ac:dyDescent="0.2">
      <c r="A13" t="s">
        <v>11</v>
      </c>
      <c r="B13" s="5">
        <v>492</v>
      </c>
      <c r="C13" s="5">
        <v>44</v>
      </c>
      <c r="E13" s="5">
        <v>600</v>
      </c>
      <c r="F13" s="5">
        <v>68</v>
      </c>
      <c r="N13" s="6">
        <v>699</v>
      </c>
      <c r="O13" s="6">
        <v>86</v>
      </c>
      <c r="P13" s="6">
        <v>114</v>
      </c>
      <c r="Q13" s="6">
        <v>3</v>
      </c>
      <c r="R13" s="6">
        <v>116</v>
      </c>
      <c r="S13" s="6">
        <v>1</v>
      </c>
      <c r="T13" s="6">
        <v>773</v>
      </c>
      <c r="U13" s="6">
        <v>29</v>
      </c>
      <c r="V13" s="6">
        <v>106</v>
      </c>
      <c r="W13" s="6">
        <v>9</v>
      </c>
      <c r="X13" s="6">
        <f t="shared" si="0"/>
        <v>3140</v>
      </c>
    </row>
    <row r="14" spans="1:24" x14ac:dyDescent="0.2">
      <c r="A14" t="s">
        <v>12</v>
      </c>
      <c r="B14" s="5">
        <v>0</v>
      </c>
      <c r="C14" s="5">
        <v>0</v>
      </c>
      <c r="E14" s="5">
        <v>6893</v>
      </c>
      <c r="F14" s="5">
        <v>784</v>
      </c>
      <c r="N14" s="6">
        <v>1569</v>
      </c>
      <c r="O14" s="6">
        <v>193</v>
      </c>
      <c r="P14" s="6">
        <v>1127</v>
      </c>
      <c r="Q14" s="6">
        <v>26</v>
      </c>
      <c r="R14" s="6">
        <v>1485</v>
      </c>
      <c r="S14" s="6">
        <v>13</v>
      </c>
      <c r="T14" s="6">
        <v>1551</v>
      </c>
      <c r="U14" s="6">
        <v>58</v>
      </c>
      <c r="V14" s="6">
        <v>0</v>
      </c>
      <c r="W14" s="6">
        <v>0</v>
      </c>
      <c r="X14" s="6">
        <f t="shared" si="0"/>
        <v>13699</v>
      </c>
    </row>
    <row r="15" spans="1:24" ht="16" thickBot="1" x14ac:dyDescent="0.25">
      <c r="A15" t="s">
        <v>139</v>
      </c>
      <c r="B15" s="5">
        <v>0</v>
      </c>
      <c r="X15" s="6">
        <f t="shared" si="0"/>
        <v>0</v>
      </c>
    </row>
    <row r="16" spans="1:24" ht="16" thickBot="1" x14ac:dyDescent="0.25">
      <c r="A16" t="s">
        <v>15</v>
      </c>
      <c r="B16" s="7">
        <f>SUM(B7:B15)</f>
        <v>21990</v>
      </c>
      <c r="C16" s="7">
        <f t="shared" ref="C16:W16" si="1">SUM(C7:C14)</f>
        <v>12065</v>
      </c>
      <c r="D16" s="7">
        <f t="shared" si="1"/>
        <v>0</v>
      </c>
      <c r="E16" s="7">
        <f t="shared" si="1"/>
        <v>47884</v>
      </c>
      <c r="F16" s="7">
        <f t="shared" si="1"/>
        <v>5450</v>
      </c>
      <c r="G16" s="7">
        <f t="shared" si="1"/>
        <v>0</v>
      </c>
      <c r="H16" s="7">
        <f t="shared" si="1"/>
        <v>0</v>
      </c>
      <c r="I16" s="7">
        <f t="shared" si="1"/>
        <v>0</v>
      </c>
      <c r="J16" s="7">
        <f t="shared" si="1"/>
        <v>0</v>
      </c>
      <c r="K16" s="7"/>
      <c r="L16" s="7">
        <f t="shared" si="1"/>
        <v>0</v>
      </c>
      <c r="M16" s="7">
        <f t="shared" si="1"/>
        <v>0</v>
      </c>
      <c r="N16" s="7">
        <f t="shared" si="1"/>
        <v>21629</v>
      </c>
      <c r="O16" s="7">
        <f t="shared" si="1"/>
        <v>2655</v>
      </c>
      <c r="P16" s="7">
        <f t="shared" si="1"/>
        <v>42658</v>
      </c>
      <c r="Q16" s="7">
        <f t="shared" si="1"/>
        <v>968</v>
      </c>
      <c r="R16" s="7">
        <f t="shared" si="1"/>
        <v>24366</v>
      </c>
      <c r="S16" s="7">
        <f t="shared" si="1"/>
        <v>206</v>
      </c>
      <c r="T16" s="7">
        <f t="shared" si="1"/>
        <v>31849</v>
      </c>
      <c r="U16" s="7">
        <f t="shared" si="1"/>
        <v>1199</v>
      </c>
      <c r="V16" s="7">
        <f t="shared" si="1"/>
        <v>9793</v>
      </c>
      <c r="W16" s="7">
        <f t="shared" si="1"/>
        <v>847</v>
      </c>
      <c r="X16" s="7">
        <f t="shared" si="0"/>
        <v>223559</v>
      </c>
    </row>
    <row r="17" spans="1:24" x14ac:dyDescent="0.2">
      <c r="A17" t="s">
        <v>13</v>
      </c>
      <c r="B17" s="8">
        <v>20000</v>
      </c>
      <c r="C17" s="5">
        <v>10000</v>
      </c>
      <c r="E17" s="5">
        <v>65993</v>
      </c>
      <c r="F17" s="5">
        <v>9008</v>
      </c>
      <c r="N17" s="6">
        <v>34865</v>
      </c>
      <c r="O17" s="6">
        <v>5135</v>
      </c>
      <c r="P17" s="6">
        <v>38922</v>
      </c>
      <c r="Q17" s="6">
        <v>1078</v>
      </c>
      <c r="R17" s="6">
        <v>39593</v>
      </c>
      <c r="S17" s="6">
        <v>407</v>
      </c>
      <c r="T17" s="6">
        <v>38291</v>
      </c>
      <c r="U17" s="6">
        <v>1709</v>
      </c>
      <c r="V17" s="6">
        <v>18120</v>
      </c>
      <c r="W17" s="6">
        <v>1880</v>
      </c>
      <c r="X17" s="6">
        <f t="shared" si="0"/>
        <v>285001</v>
      </c>
    </row>
    <row r="18" spans="1:24" x14ac:dyDescent="0.2">
      <c r="A18" t="s">
        <v>14</v>
      </c>
      <c r="B18" s="5">
        <v>97138</v>
      </c>
      <c r="C18" s="5">
        <v>41200</v>
      </c>
      <c r="E18" s="5">
        <v>184422</v>
      </c>
      <c r="F18" s="5">
        <v>23559</v>
      </c>
      <c r="N18" s="6">
        <v>102496</v>
      </c>
      <c r="O18" s="6">
        <v>14087</v>
      </c>
      <c r="P18" s="6">
        <v>153093</v>
      </c>
      <c r="Q18" s="6">
        <v>3957</v>
      </c>
      <c r="R18" s="6">
        <v>114197</v>
      </c>
      <c r="S18" s="6">
        <v>1096</v>
      </c>
      <c r="T18" s="6">
        <v>133833</v>
      </c>
      <c r="U18" s="6">
        <v>5576</v>
      </c>
      <c r="V18" s="6">
        <v>21228</v>
      </c>
      <c r="W18" s="6">
        <v>2056</v>
      </c>
      <c r="X18" s="6">
        <f t="shared" si="0"/>
        <v>897938</v>
      </c>
    </row>
    <row r="19" spans="1:24" x14ac:dyDescent="0.2">
      <c r="A19" s="3" t="s">
        <v>16</v>
      </c>
      <c r="X19" s="6">
        <f t="shared" si="0"/>
        <v>0</v>
      </c>
    </row>
    <row r="20" spans="1:24" x14ac:dyDescent="0.2">
      <c r="A20" t="s">
        <v>17</v>
      </c>
      <c r="B20" s="5">
        <v>17954</v>
      </c>
      <c r="C20" s="5">
        <v>7640</v>
      </c>
      <c r="G20" s="5">
        <v>5204</v>
      </c>
      <c r="I20" s="5">
        <v>21100</v>
      </c>
      <c r="K20" s="6">
        <v>9988</v>
      </c>
      <c r="N20" s="6">
        <v>18137</v>
      </c>
      <c r="P20" s="6">
        <v>27088</v>
      </c>
      <c r="R20" s="6">
        <v>20207</v>
      </c>
      <c r="T20" s="6">
        <v>23681</v>
      </c>
      <c r="V20" s="6">
        <v>3755</v>
      </c>
      <c r="X20" s="6">
        <f t="shared" si="0"/>
        <v>154754</v>
      </c>
    </row>
    <row r="21" spans="1:24" x14ac:dyDescent="0.2">
      <c r="A21" t="s">
        <v>39</v>
      </c>
      <c r="G21" s="5">
        <v>3718</v>
      </c>
      <c r="H21" s="5">
        <v>24563</v>
      </c>
      <c r="I21" s="5">
        <v>14037</v>
      </c>
      <c r="K21" s="6">
        <v>8367</v>
      </c>
      <c r="M21" s="6">
        <v>9979</v>
      </c>
      <c r="X21" s="6">
        <f t="shared" si="0"/>
        <v>60664</v>
      </c>
    </row>
    <row r="22" spans="1:24" x14ac:dyDescent="0.2">
      <c r="A22" t="s">
        <v>18</v>
      </c>
      <c r="B22" s="5">
        <v>20214</v>
      </c>
      <c r="C22" s="5">
        <v>8575</v>
      </c>
      <c r="G22" s="5">
        <v>5992</v>
      </c>
      <c r="I22" s="5">
        <v>18793</v>
      </c>
      <c r="K22" s="6">
        <v>9033</v>
      </c>
      <c r="N22" s="6">
        <v>20425</v>
      </c>
      <c r="P22" s="6">
        <v>30507</v>
      </c>
      <c r="R22" s="6">
        <v>22757</v>
      </c>
      <c r="T22" s="6">
        <v>26669</v>
      </c>
      <c r="V22" s="6">
        <v>4230</v>
      </c>
      <c r="X22" s="6">
        <f t="shared" si="0"/>
        <v>167195</v>
      </c>
    </row>
    <row r="23" spans="1:24" x14ac:dyDescent="0.2">
      <c r="A23" t="s">
        <v>19</v>
      </c>
      <c r="G23" s="5">
        <v>1804</v>
      </c>
      <c r="I23" s="5">
        <v>5530</v>
      </c>
      <c r="K23" s="6">
        <v>2770</v>
      </c>
      <c r="N23" s="6">
        <v>15980</v>
      </c>
      <c r="P23" s="6">
        <v>32989</v>
      </c>
      <c r="R23" s="6">
        <v>24855</v>
      </c>
      <c r="T23" s="6">
        <v>7970</v>
      </c>
      <c r="V23" s="6">
        <v>13739</v>
      </c>
      <c r="X23" s="6">
        <f t="shared" si="0"/>
        <v>105637</v>
      </c>
    </row>
    <row r="24" spans="1:24" x14ac:dyDescent="0.2">
      <c r="A24" t="s">
        <v>20</v>
      </c>
      <c r="B24" s="5">
        <v>14494</v>
      </c>
      <c r="C24" s="5">
        <v>6147</v>
      </c>
      <c r="G24" s="5">
        <v>4072</v>
      </c>
      <c r="I24" s="5">
        <v>14658</v>
      </c>
      <c r="K24" s="6">
        <v>9772</v>
      </c>
      <c r="N24" s="6">
        <v>17915</v>
      </c>
      <c r="O24" s="6">
        <v>3258</v>
      </c>
      <c r="P24" s="6">
        <v>28501</v>
      </c>
      <c r="R24" s="6">
        <v>22801</v>
      </c>
      <c r="T24" s="6">
        <v>22801</v>
      </c>
      <c r="U24" s="6">
        <v>1018</v>
      </c>
      <c r="V24" s="6">
        <v>2850</v>
      </c>
      <c r="W24" s="6">
        <v>570</v>
      </c>
      <c r="X24" s="6">
        <f t="shared" si="0"/>
        <v>148857</v>
      </c>
    </row>
    <row r="25" spans="1:24" x14ac:dyDescent="0.2">
      <c r="A25" t="s">
        <v>21</v>
      </c>
      <c r="B25" s="5">
        <v>4589</v>
      </c>
      <c r="C25" s="5">
        <v>1946</v>
      </c>
      <c r="G25" s="5">
        <v>2984</v>
      </c>
      <c r="I25" s="5">
        <v>6328</v>
      </c>
      <c r="K25" s="6">
        <v>2626</v>
      </c>
      <c r="N25" s="6">
        <v>5886</v>
      </c>
      <c r="P25" s="6">
        <v>12003</v>
      </c>
      <c r="R25" s="6">
        <v>8070</v>
      </c>
      <c r="T25" s="6">
        <v>8053</v>
      </c>
      <c r="V25" s="6">
        <v>2376</v>
      </c>
      <c r="X25" s="6">
        <f t="shared" si="0"/>
        <v>54861</v>
      </c>
    </row>
    <row r="26" spans="1:24" x14ac:dyDescent="0.2">
      <c r="A26" t="s">
        <v>22</v>
      </c>
      <c r="B26" s="5">
        <v>2251</v>
      </c>
      <c r="C26" s="5">
        <v>69</v>
      </c>
      <c r="G26" s="5">
        <v>863</v>
      </c>
      <c r="I26" s="5">
        <v>965</v>
      </c>
      <c r="K26" s="6">
        <v>574</v>
      </c>
      <c r="N26" s="6">
        <v>1515</v>
      </c>
      <c r="P26" s="6">
        <v>3809</v>
      </c>
      <c r="R26" s="6">
        <v>1519</v>
      </c>
      <c r="T26" s="6">
        <v>1967</v>
      </c>
      <c r="V26" s="6">
        <v>373</v>
      </c>
      <c r="X26" s="6">
        <f t="shared" si="0"/>
        <v>13905</v>
      </c>
    </row>
    <row r="27" spans="1:24" x14ac:dyDescent="0.2">
      <c r="A27" t="s">
        <v>48</v>
      </c>
      <c r="X27" s="6">
        <f t="shared" si="0"/>
        <v>0</v>
      </c>
    </row>
    <row r="28" spans="1:24" x14ac:dyDescent="0.2">
      <c r="A28" t="s">
        <v>23</v>
      </c>
      <c r="B28" s="5">
        <v>4158</v>
      </c>
      <c r="C28" s="5">
        <v>1915</v>
      </c>
      <c r="G28" s="5">
        <v>1306</v>
      </c>
      <c r="I28" s="5">
        <v>3531</v>
      </c>
      <c r="K28" s="6">
        <v>3677</v>
      </c>
      <c r="N28" s="6">
        <v>2068</v>
      </c>
      <c r="P28" s="6">
        <v>3388</v>
      </c>
      <c r="R28" s="6">
        <v>3425</v>
      </c>
      <c r="T28" s="6">
        <v>3481</v>
      </c>
      <c r="V28" s="6">
        <v>574</v>
      </c>
      <c r="X28" s="6">
        <f t="shared" si="0"/>
        <v>27523</v>
      </c>
    </row>
    <row r="29" spans="1:24" x14ac:dyDescent="0.2">
      <c r="A29" t="s">
        <v>24</v>
      </c>
      <c r="B29" s="5">
        <v>2600</v>
      </c>
      <c r="C29" s="5">
        <v>1349</v>
      </c>
      <c r="G29" s="5">
        <v>529</v>
      </c>
      <c r="I29" s="5">
        <v>672</v>
      </c>
      <c r="K29" s="6">
        <v>405</v>
      </c>
      <c r="N29" s="6">
        <v>1391</v>
      </c>
      <c r="P29" s="6">
        <v>3268</v>
      </c>
      <c r="R29" s="6">
        <v>1867</v>
      </c>
      <c r="T29" s="6">
        <v>6070</v>
      </c>
      <c r="V29" s="6">
        <v>1160</v>
      </c>
      <c r="X29" s="6">
        <f t="shared" si="0"/>
        <v>19311</v>
      </c>
    </row>
    <row r="30" spans="1:24" x14ac:dyDescent="0.2">
      <c r="A30" t="s">
        <v>8</v>
      </c>
      <c r="B30" s="5">
        <v>7803</v>
      </c>
      <c r="C30" s="5">
        <v>3001</v>
      </c>
      <c r="G30" s="5">
        <v>4622</v>
      </c>
      <c r="I30" s="5">
        <v>8215</v>
      </c>
      <c r="K30" s="6">
        <v>4044</v>
      </c>
      <c r="N30" s="6">
        <v>4328</v>
      </c>
      <c r="P30" s="6">
        <v>6722</v>
      </c>
      <c r="R30" s="6">
        <v>4830</v>
      </c>
      <c r="T30" s="6">
        <v>6096</v>
      </c>
      <c r="V30" s="6">
        <v>2257</v>
      </c>
      <c r="X30" s="6">
        <f t="shared" si="0"/>
        <v>51918</v>
      </c>
    </row>
    <row r="31" spans="1:24" x14ac:dyDescent="0.2">
      <c r="A31" t="s">
        <v>140</v>
      </c>
      <c r="X31" s="6">
        <f t="shared" si="0"/>
        <v>0</v>
      </c>
    </row>
    <row r="32" spans="1:24" x14ac:dyDescent="0.2">
      <c r="A32" t="s">
        <v>25</v>
      </c>
      <c r="B32" s="5">
        <v>8147</v>
      </c>
      <c r="C32" s="5">
        <v>3311</v>
      </c>
      <c r="G32" s="5">
        <v>2172</v>
      </c>
      <c r="I32" s="5">
        <v>8027</v>
      </c>
      <c r="K32" s="6">
        <v>6260</v>
      </c>
      <c r="N32" s="6">
        <v>13273</v>
      </c>
      <c r="P32" s="6">
        <v>16470</v>
      </c>
      <c r="R32" s="6">
        <v>9147</v>
      </c>
      <c r="T32" s="6">
        <v>8721</v>
      </c>
      <c r="V32" s="6">
        <v>3007</v>
      </c>
      <c r="X32" s="6">
        <f t="shared" si="0"/>
        <v>78535</v>
      </c>
    </row>
    <row r="33" spans="1:24" x14ac:dyDescent="0.2">
      <c r="A33" t="s">
        <v>26</v>
      </c>
      <c r="B33" s="5">
        <v>552</v>
      </c>
      <c r="C33" s="5">
        <v>375</v>
      </c>
      <c r="G33" s="5">
        <v>616</v>
      </c>
      <c r="I33" s="5">
        <v>601</v>
      </c>
      <c r="K33" s="6">
        <v>0</v>
      </c>
      <c r="N33" s="6">
        <v>614</v>
      </c>
      <c r="P33" s="6">
        <v>922</v>
      </c>
      <c r="R33" s="6">
        <v>302</v>
      </c>
      <c r="T33" s="6">
        <v>448</v>
      </c>
      <c r="V33" s="6">
        <v>141</v>
      </c>
      <c r="X33" s="6">
        <f t="shared" si="0"/>
        <v>4571</v>
      </c>
    </row>
    <row r="34" spans="1:24" x14ac:dyDescent="0.2">
      <c r="A34" t="s">
        <v>27</v>
      </c>
      <c r="B34" s="5">
        <v>3509</v>
      </c>
      <c r="C34" s="5">
        <v>2477</v>
      </c>
      <c r="G34" s="5">
        <v>2468</v>
      </c>
      <c r="I34" s="5">
        <v>5031</v>
      </c>
      <c r="K34" s="6">
        <v>2507</v>
      </c>
      <c r="N34" s="6">
        <v>7218</v>
      </c>
      <c r="P34" s="6">
        <v>12823</v>
      </c>
      <c r="R34" s="6">
        <v>6721</v>
      </c>
      <c r="T34" s="6">
        <v>8895</v>
      </c>
      <c r="V34" s="6">
        <v>1681</v>
      </c>
      <c r="X34" s="6">
        <f t="shared" si="0"/>
        <v>53330</v>
      </c>
    </row>
    <row r="35" spans="1:24" x14ac:dyDescent="0.2">
      <c r="A35" t="s">
        <v>28</v>
      </c>
      <c r="B35" s="5">
        <v>1981</v>
      </c>
      <c r="C35" s="5">
        <v>923</v>
      </c>
      <c r="X35" s="6">
        <f t="shared" si="0"/>
        <v>2904</v>
      </c>
    </row>
    <row r="36" spans="1:24" x14ac:dyDescent="0.2">
      <c r="A36" t="s">
        <v>49</v>
      </c>
      <c r="X36" s="6">
        <f t="shared" si="0"/>
        <v>0</v>
      </c>
    </row>
    <row r="37" spans="1:24" x14ac:dyDescent="0.2">
      <c r="A37" t="s">
        <v>10</v>
      </c>
      <c r="X37" s="6">
        <f t="shared" si="0"/>
        <v>0</v>
      </c>
    </row>
    <row r="38" spans="1:24" x14ac:dyDescent="0.2">
      <c r="A38" t="s">
        <v>11</v>
      </c>
      <c r="B38" s="5">
        <v>1354</v>
      </c>
      <c r="C38" s="5">
        <v>454</v>
      </c>
      <c r="G38" s="5">
        <v>3248</v>
      </c>
      <c r="I38" s="5">
        <v>2075</v>
      </c>
      <c r="K38" s="6">
        <v>1385</v>
      </c>
      <c r="N38" s="6">
        <v>637</v>
      </c>
      <c r="P38" s="6">
        <v>637</v>
      </c>
      <c r="R38" s="6">
        <v>1327</v>
      </c>
      <c r="T38" s="6">
        <v>637</v>
      </c>
      <c r="V38" s="6">
        <v>637</v>
      </c>
      <c r="X38" s="6">
        <f t="shared" si="0"/>
        <v>12391</v>
      </c>
    </row>
    <row r="39" spans="1:24" x14ac:dyDescent="0.2">
      <c r="A39" t="s">
        <v>40</v>
      </c>
      <c r="H39" s="5">
        <v>245</v>
      </c>
      <c r="J39" s="6">
        <v>244</v>
      </c>
      <c r="L39" s="6">
        <v>244</v>
      </c>
      <c r="M39" s="6">
        <v>245</v>
      </c>
      <c r="X39" s="6">
        <f t="shared" si="0"/>
        <v>978</v>
      </c>
    </row>
    <row r="40" spans="1:24" x14ac:dyDescent="0.2">
      <c r="A40" t="s">
        <v>29</v>
      </c>
      <c r="E40" s="5">
        <v>40998</v>
      </c>
      <c r="F40" s="5">
        <v>5617</v>
      </c>
      <c r="N40" s="6">
        <v>54399</v>
      </c>
      <c r="O40" s="6">
        <v>8012</v>
      </c>
      <c r="P40" s="6">
        <v>84674</v>
      </c>
      <c r="R40" s="6">
        <v>60244</v>
      </c>
      <c r="S40" s="6">
        <v>619</v>
      </c>
      <c r="T40" s="6">
        <v>84158</v>
      </c>
      <c r="U40" s="6">
        <v>3757</v>
      </c>
      <c r="V40" s="6">
        <v>11482</v>
      </c>
      <c r="X40" s="6">
        <f t="shared" si="0"/>
        <v>353960</v>
      </c>
    </row>
    <row r="41" spans="1:24" x14ac:dyDescent="0.2">
      <c r="A41" t="s">
        <v>41</v>
      </c>
      <c r="G41" s="5">
        <v>500</v>
      </c>
      <c r="I41" s="5">
        <v>1000</v>
      </c>
      <c r="K41" s="6">
        <v>600</v>
      </c>
      <c r="N41" s="6">
        <v>2323</v>
      </c>
      <c r="P41" s="6">
        <v>4647</v>
      </c>
      <c r="R41" s="6">
        <v>2323</v>
      </c>
      <c r="T41" s="6">
        <v>3098</v>
      </c>
      <c r="V41" s="6">
        <v>774</v>
      </c>
      <c r="X41" s="6">
        <f t="shared" si="0"/>
        <v>15265</v>
      </c>
    </row>
    <row r="42" spans="1:24" x14ac:dyDescent="0.2">
      <c r="A42" t="s">
        <v>30</v>
      </c>
      <c r="B42" s="5">
        <v>1696</v>
      </c>
      <c r="C42" s="5">
        <v>1150</v>
      </c>
      <c r="G42" s="5">
        <v>880</v>
      </c>
      <c r="H42" s="5">
        <v>492</v>
      </c>
      <c r="I42" s="5">
        <v>1080</v>
      </c>
      <c r="J42" s="6">
        <v>658</v>
      </c>
      <c r="K42" s="6">
        <v>1078</v>
      </c>
      <c r="L42" s="6">
        <v>658</v>
      </c>
      <c r="M42" s="6">
        <v>659</v>
      </c>
      <c r="N42" s="6">
        <v>941</v>
      </c>
      <c r="O42" s="6">
        <v>116</v>
      </c>
      <c r="P42" s="6">
        <v>1051</v>
      </c>
      <c r="Q42" s="6">
        <v>25</v>
      </c>
      <c r="R42" s="6">
        <v>1070</v>
      </c>
      <c r="S42" s="6">
        <v>9</v>
      </c>
      <c r="T42" s="6">
        <v>1417</v>
      </c>
      <c r="U42" s="6">
        <v>53</v>
      </c>
      <c r="V42" s="6">
        <v>979</v>
      </c>
      <c r="W42" s="6">
        <v>85</v>
      </c>
      <c r="X42" s="6">
        <f t="shared" si="0"/>
        <v>14097</v>
      </c>
    </row>
    <row r="43" spans="1:24" x14ac:dyDescent="0.2">
      <c r="A43" t="s">
        <v>31</v>
      </c>
      <c r="B43" s="5">
        <v>1500</v>
      </c>
      <c r="C43" s="5">
        <v>1180</v>
      </c>
      <c r="E43" s="5">
        <v>186</v>
      </c>
      <c r="F43" s="5">
        <v>21</v>
      </c>
      <c r="G43" s="5">
        <v>19</v>
      </c>
      <c r="I43" s="5">
        <v>225</v>
      </c>
      <c r="K43" s="6">
        <v>24</v>
      </c>
      <c r="N43" s="6">
        <v>150</v>
      </c>
      <c r="P43" s="6">
        <v>286</v>
      </c>
      <c r="R43" s="6">
        <v>286</v>
      </c>
      <c r="T43" s="6">
        <v>246</v>
      </c>
      <c r="V43" s="6">
        <v>121</v>
      </c>
      <c r="X43" s="6">
        <f t="shared" si="0"/>
        <v>4244</v>
      </c>
    </row>
    <row r="44" spans="1:24" x14ac:dyDescent="0.2">
      <c r="A44" t="s">
        <v>38</v>
      </c>
      <c r="E44" s="5">
        <v>6378</v>
      </c>
      <c r="F44" s="5">
        <v>728</v>
      </c>
      <c r="X44" s="6">
        <f t="shared" si="0"/>
        <v>7106</v>
      </c>
    </row>
    <row r="45" spans="1:24" x14ac:dyDescent="0.2">
      <c r="A45" t="s">
        <v>116</v>
      </c>
      <c r="X45" s="6">
        <f t="shared" si="0"/>
        <v>0</v>
      </c>
    </row>
    <row r="46" spans="1:24" ht="16" thickBot="1" x14ac:dyDescent="0.25">
      <c r="A46" t="s">
        <v>32</v>
      </c>
      <c r="B46" s="5">
        <v>23314</v>
      </c>
      <c r="C46" s="5">
        <v>10674</v>
      </c>
      <c r="G46" s="5">
        <v>5368</v>
      </c>
      <c r="H46" s="5">
        <v>659</v>
      </c>
      <c r="I46" s="5">
        <v>22923</v>
      </c>
      <c r="J46" s="6">
        <v>659</v>
      </c>
      <c r="K46" s="6">
        <v>13928</v>
      </c>
      <c r="L46" s="6">
        <v>330</v>
      </c>
      <c r="M46" s="6">
        <v>659</v>
      </c>
      <c r="N46" s="6">
        <v>14073</v>
      </c>
      <c r="O46" s="6">
        <v>330</v>
      </c>
      <c r="P46" s="6">
        <v>23068</v>
      </c>
      <c r="Q46" s="6">
        <v>330</v>
      </c>
      <c r="R46" s="6">
        <v>20311</v>
      </c>
      <c r="S46" s="6">
        <v>330</v>
      </c>
      <c r="T46" s="6">
        <v>24664</v>
      </c>
      <c r="U46" s="6">
        <v>659</v>
      </c>
      <c r="V46" s="6">
        <v>4062</v>
      </c>
      <c r="W46" s="6">
        <v>330</v>
      </c>
      <c r="X46" s="6">
        <f t="shared" si="0"/>
        <v>166671</v>
      </c>
    </row>
    <row r="47" spans="1:24" ht="16" thickBot="1" x14ac:dyDescent="0.25">
      <c r="A47" t="s">
        <v>15</v>
      </c>
      <c r="B47" s="7">
        <f>SUM(B20:B46)</f>
        <v>116116</v>
      </c>
      <c r="C47" s="7">
        <f t="shared" ref="C47:L47" si="2">SUM(C20:C46)</f>
        <v>51186</v>
      </c>
      <c r="D47" s="7">
        <f t="shared" si="2"/>
        <v>0</v>
      </c>
      <c r="E47" s="7">
        <f t="shared" si="2"/>
        <v>47562</v>
      </c>
      <c r="F47" s="7">
        <f t="shared" si="2"/>
        <v>6366</v>
      </c>
      <c r="G47" s="7">
        <f t="shared" si="2"/>
        <v>46365</v>
      </c>
      <c r="H47" s="7">
        <f t="shared" si="2"/>
        <v>25959</v>
      </c>
      <c r="I47" s="7">
        <f t="shared" si="2"/>
        <v>134791</v>
      </c>
      <c r="J47" s="7">
        <f t="shared" si="2"/>
        <v>1561</v>
      </c>
      <c r="K47" s="7">
        <f t="shared" si="2"/>
        <v>77038</v>
      </c>
      <c r="L47" s="7">
        <f t="shared" si="2"/>
        <v>1232</v>
      </c>
      <c r="M47" s="7">
        <f t="shared" ref="M47" si="3">SUM(M20:M46)</f>
        <v>11542</v>
      </c>
      <c r="N47" s="7">
        <f t="shared" ref="N47" si="4">SUM(N20:N46)</f>
        <v>181273</v>
      </c>
      <c r="O47" s="7">
        <f t="shared" ref="O47" si="5">SUM(O20:O46)</f>
        <v>11716</v>
      </c>
      <c r="P47" s="7">
        <f t="shared" ref="P47" si="6">SUM(P20:P46)</f>
        <v>292853</v>
      </c>
      <c r="Q47" s="7">
        <f t="shared" ref="Q47" si="7">SUM(Q20:Q46)</f>
        <v>355</v>
      </c>
      <c r="R47" s="7">
        <f t="shared" ref="R47" si="8">SUM(R20:R46)</f>
        <v>212062</v>
      </c>
      <c r="S47" s="7">
        <f t="shared" ref="S47" si="9">SUM(S20:S46)</f>
        <v>958</v>
      </c>
      <c r="T47" s="7">
        <f t="shared" ref="T47" si="10">SUM(T20:T46)</f>
        <v>239072</v>
      </c>
      <c r="U47" s="7">
        <f t="shared" ref="U47" si="11">SUM(U20:U46)</f>
        <v>5487</v>
      </c>
      <c r="V47" s="7">
        <f t="shared" ref="V47" si="12">SUM(V20:V46)</f>
        <v>54198</v>
      </c>
      <c r="W47" s="7">
        <f t="shared" ref="W47" si="13">SUM(W20:W46)</f>
        <v>985</v>
      </c>
      <c r="X47" s="7">
        <f t="shared" si="0"/>
        <v>1518677</v>
      </c>
    </row>
    <row r="48" spans="1:24" x14ac:dyDescent="0.2">
      <c r="A48" t="s">
        <v>13</v>
      </c>
      <c r="B48" s="5">
        <v>20000</v>
      </c>
      <c r="C48" s="5">
        <v>10000</v>
      </c>
      <c r="G48" s="5">
        <v>15000</v>
      </c>
      <c r="H48" s="5">
        <v>0</v>
      </c>
      <c r="I48" s="5">
        <v>25000</v>
      </c>
      <c r="J48" s="6">
        <v>356</v>
      </c>
      <c r="K48" s="6">
        <v>20000</v>
      </c>
      <c r="N48" s="6">
        <v>45000</v>
      </c>
      <c r="P48" s="6">
        <v>50000</v>
      </c>
      <c r="R48" s="6">
        <v>45000</v>
      </c>
      <c r="T48" s="6">
        <v>45000</v>
      </c>
      <c r="V48" s="6">
        <v>5000</v>
      </c>
      <c r="X48" s="6">
        <f t="shared" si="0"/>
        <v>280356</v>
      </c>
    </row>
    <row r="49" spans="1:4" x14ac:dyDescent="0.2">
      <c r="A49" t="s">
        <v>35</v>
      </c>
      <c r="D49" s="5">
        <v>39715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3BCE1-B139-4AD8-8A35-696103B81650}">
  <dimension ref="A1:X49"/>
  <sheetViews>
    <sheetView topLeftCell="A5" workbookViewId="0">
      <pane xSplit="1" ySplit="1" topLeftCell="B6" activePane="bottomRight" state="frozen"/>
      <selection activeCell="X16" sqref="X16"/>
      <selection pane="topRight" activeCell="X16" sqref="X16"/>
      <selection pane="bottomLeft" activeCell="X16" sqref="X16"/>
      <selection pane="bottomRight" activeCell="X16" sqref="X16"/>
    </sheetView>
  </sheetViews>
  <sheetFormatPr baseColWidth="10" defaultColWidth="8.83203125" defaultRowHeight="15" x14ac:dyDescent="0.2"/>
  <cols>
    <col min="1" max="1" width="43" bestFit="1" customWidth="1"/>
    <col min="2" max="9" width="10.6640625" style="5" customWidth="1"/>
    <col min="10" max="23" width="10.6640625" style="6" customWidth="1"/>
  </cols>
  <sheetData>
    <row r="1" spans="1:24" ht="16" x14ac:dyDescent="0.2">
      <c r="A1" s="4" t="s">
        <v>0</v>
      </c>
    </row>
    <row r="2" spans="1:24" ht="16" x14ac:dyDescent="0.2">
      <c r="A2" s="4" t="s">
        <v>1</v>
      </c>
    </row>
    <row r="3" spans="1:24" ht="16" x14ac:dyDescent="0.2">
      <c r="A3" s="4">
        <v>2017</v>
      </c>
    </row>
    <row r="5" spans="1:24" s="10" customFormat="1" ht="80" x14ac:dyDescent="0.2">
      <c r="A5" s="9" t="s">
        <v>2</v>
      </c>
      <c r="B5" s="11" t="s">
        <v>33</v>
      </c>
      <c r="C5" s="11" t="s">
        <v>34</v>
      </c>
      <c r="D5" s="11" t="s">
        <v>3</v>
      </c>
      <c r="E5" s="11" t="s">
        <v>36</v>
      </c>
      <c r="F5" s="11" t="s">
        <v>37</v>
      </c>
      <c r="G5" s="11" t="s">
        <v>43</v>
      </c>
      <c r="H5" s="11" t="s">
        <v>42</v>
      </c>
      <c r="I5" s="11" t="s">
        <v>44</v>
      </c>
      <c r="J5" s="12" t="s">
        <v>45</v>
      </c>
      <c r="K5" s="12" t="s">
        <v>141</v>
      </c>
      <c r="L5" s="12" t="s">
        <v>46</v>
      </c>
      <c r="M5" s="12" t="s">
        <v>47</v>
      </c>
      <c r="N5" s="12" t="s">
        <v>50</v>
      </c>
      <c r="O5" s="12" t="s">
        <v>51</v>
      </c>
      <c r="P5" s="12" t="s">
        <v>52</v>
      </c>
      <c r="Q5" s="12" t="s">
        <v>53</v>
      </c>
      <c r="R5" s="12" t="s">
        <v>54</v>
      </c>
      <c r="S5" s="12" t="s">
        <v>55</v>
      </c>
      <c r="T5" s="12" t="s">
        <v>56</v>
      </c>
      <c r="U5" s="12" t="s">
        <v>57</v>
      </c>
      <c r="V5" s="12" t="s">
        <v>58</v>
      </c>
      <c r="W5" s="12" t="s">
        <v>59</v>
      </c>
      <c r="X5" s="12" t="s">
        <v>15</v>
      </c>
    </row>
    <row r="6" spans="1:24" x14ac:dyDescent="0.2">
      <c r="A6" s="3" t="s">
        <v>6</v>
      </c>
    </row>
    <row r="7" spans="1:24" x14ac:dyDescent="0.2">
      <c r="A7" t="s">
        <v>4</v>
      </c>
      <c r="B7" s="5">
        <v>13443</v>
      </c>
      <c r="C7" s="5">
        <v>5701</v>
      </c>
      <c r="E7" s="5">
        <v>24293</v>
      </c>
      <c r="F7" s="5">
        <v>2765</v>
      </c>
      <c r="N7" s="6">
        <v>14006</v>
      </c>
      <c r="O7" s="6">
        <v>1719</v>
      </c>
      <c r="P7" s="6">
        <v>27128</v>
      </c>
      <c r="Q7" s="6">
        <v>625</v>
      </c>
      <c r="R7" s="6">
        <v>14504</v>
      </c>
      <c r="S7" s="6">
        <v>124</v>
      </c>
      <c r="T7" s="6">
        <v>16593</v>
      </c>
      <c r="U7" s="6">
        <v>620</v>
      </c>
      <c r="V7" s="6">
        <v>8439</v>
      </c>
      <c r="W7" s="6">
        <v>729</v>
      </c>
      <c r="X7" s="6">
        <f>SUM(B7:W7)</f>
        <v>130689</v>
      </c>
    </row>
    <row r="8" spans="1:24" x14ac:dyDescent="0.2">
      <c r="A8" t="s">
        <v>5</v>
      </c>
      <c r="B8" s="5">
        <v>5927</v>
      </c>
      <c r="C8" s="5">
        <v>2132</v>
      </c>
      <c r="E8" s="5">
        <v>4951</v>
      </c>
      <c r="F8" s="5">
        <v>564</v>
      </c>
      <c r="N8" s="6">
        <v>11391</v>
      </c>
      <c r="O8" s="6">
        <v>1396</v>
      </c>
      <c r="P8" s="6">
        <v>6326</v>
      </c>
      <c r="Q8" s="6">
        <v>146</v>
      </c>
      <c r="R8" s="6">
        <v>3840</v>
      </c>
      <c r="S8" s="6">
        <v>34</v>
      </c>
      <c r="T8" s="6">
        <v>6105</v>
      </c>
      <c r="U8" s="6">
        <v>227</v>
      </c>
      <c r="V8" s="6">
        <v>3039</v>
      </c>
      <c r="W8" s="6">
        <v>262</v>
      </c>
      <c r="X8" s="6">
        <f t="shared" ref="X8:X48" si="0">SUM(B8:W8)</f>
        <v>46340</v>
      </c>
    </row>
    <row r="9" spans="1:24" x14ac:dyDescent="0.2">
      <c r="A9" t="s">
        <v>7</v>
      </c>
      <c r="B9" s="5">
        <v>3558</v>
      </c>
      <c r="C9" s="5">
        <v>1509</v>
      </c>
      <c r="E9" s="5">
        <v>999</v>
      </c>
      <c r="F9" s="5">
        <v>114</v>
      </c>
      <c r="N9" s="6">
        <v>587</v>
      </c>
      <c r="O9" s="6">
        <v>72</v>
      </c>
      <c r="P9" s="6">
        <v>1336</v>
      </c>
      <c r="Q9" s="6">
        <v>31</v>
      </c>
      <c r="R9" s="6">
        <v>670</v>
      </c>
      <c r="S9" s="6">
        <v>6</v>
      </c>
      <c r="T9" s="6">
        <v>883</v>
      </c>
      <c r="U9" s="6">
        <v>33</v>
      </c>
      <c r="V9" s="6">
        <v>201</v>
      </c>
      <c r="W9" s="6">
        <v>17</v>
      </c>
      <c r="X9" s="6">
        <f t="shared" si="0"/>
        <v>10016</v>
      </c>
    </row>
    <row r="10" spans="1:24" x14ac:dyDescent="0.2">
      <c r="A10" t="s">
        <v>8</v>
      </c>
      <c r="B10" s="5">
        <v>1514</v>
      </c>
      <c r="C10" s="5">
        <v>387</v>
      </c>
      <c r="E10" s="5">
        <v>5012</v>
      </c>
      <c r="F10" s="5">
        <v>572</v>
      </c>
      <c r="N10" s="6">
        <v>2186</v>
      </c>
      <c r="O10" s="6">
        <v>268</v>
      </c>
      <c r="P10" s="6">
        <v>1163</v>
      </c>
      <c r="Q10" s="6">
        <v>27</v>
      </c>
      <c r="R10" s="6">
        <v>5122</v>
      </c>
      <c r="S10" s="6">
        <v>44</v>
      </c>
      <c r="T10" s="6">
        <v>1766</v>
      </c>
      <c r="U10" s="6">
        <v>66</v>
      </c>
      <c r="V10" s="6">
        <v>257</v>
      </c>
      <c r="W10" s="6">
        <v>22</v>
      </c>
      <c r="X10" s="6">
        <f t="shared" si="0"/>
        <v>18406</v>
      </c>
    </row>
    <row r="11" spans="1:24" x14ac:dyDescent="0.2">
      <c r="A11" t="s">
        <v>9</v>
      </c>
      <c r="B11" s="5">
        <v>0</v>
      </c>
      <c r="C11" s="5">
        <v>0</v>
      </c>
      <c r="E11" s="5">
        <v>1511</v>
      </c>
      <c r="F11" s="5">
        <v>172</v>
      </c>
      <c r="N11" s="6">
        <v>499</v>
      </c>
      <c r="O11" s="6">
        <v>61</v>
      </c>
      <c r="P11" s="6">
        <v>557</v>
      </c>
      <c r="Q11" s="6">
        <v>13</v>
      </c>
      <c r="R11" s="6">
        <v>567</v>
      </c>
      <c r="S11" s="6">
        <v>5</v>
      </c>
      <c r="T11" s="6">
        <v>548</v>
      </c>
      <c r="U11" s="6">
        <v>20</v>
      </c>
      <c r="V11" s="6">
        <v>519</v>
      </c>
      <c r="W11" s="6">
        <v>45</v>
      </c>
      <c r="X11" s="6">
        <f t="shared" si="0"/>
        <v>4517</v>
      </c>
    </row>
    <row r="12" spans="1:24" x14ac:dyDescent="0.2">
      <c r="A12" t="s">
        <v>10</v>
      </c>
      <c r="B12" s="5">
        <v>559</v>
      </c>
      <c r="C12" s="5">
        <v>252</v>
      </c>
      <c r="E12" s="5">
        <v>989</v>
      </c>
      <c r="F12" s="5">
        <v>113</v>
      </c>
      <c r="N12" s="6">
        <v>625</v>
      </c>
      <c r="O12" s="6">
        <v>77</v>
      </c>
      <c r="P12" s="6">
        <v>799</v>
      </c>
      <c r="Q12" s="6">
        <v>18</v>
      </c>
      <c r="R12" s="6">
        <v>637</v>
      </c>
      <c r="S12" s="6">
        <v>5</v>
      </c>
      <c r="T12" s="6">
        <v>1003</v>
      </c>
      <c r="U12" s="6">
        <v>37</v>
      </c>
      <c r="V12" s="6">
        <v>191</v>
      </c>
      <c r="W12" s="6">
        <v>17</v>
      </c>
      <c r="X12" s="6">
        <f t="shared" si="0"/>
        <v>5322</v>
      </c>
    </row>
    <row r="13" spans="1:24" x14ac:dyDescent="0.2">
      <c r="A13" t="s">
        <v>11</v>
      </c>
      <c r="B13" s="5">
        <v>864</v>
      </c>
      <c r="C13" s="5">
        <v>400</v>
      </c>
      <c r="E13" s="5">
        <v>231</v>
      </c>
      <c r="F13" s="5">
        <v>26</v>
      </c>
      <c r="N13" s="6">
        <v>39</v>
      </c>
      <c r="O13" s="6">
        <v>5</v>
      </c>
      <c r="P13" s="6">
        <v>44</v>
      </c>
      <c r="Q13" s="6">
        <v>1</v>
      </c>
      <c r="R13" s="6">
        <v>45</v>
      </c>
      <c r="T13" s="6">
        <v>43</v>
      </c>
      <c r="U13" s="6">
        <v>2</v>
      </c>
      <c r="V13" s="6">
        <v>41</v>
      </c>
      <c r="W13" s="6">
        <v>4</v>
      </c>
      <c r="X13" s="6">
        <f t="shared" si="0"/>
        <v>1745</v>
      </c>
    </row>
    <row r="14" spans="1:24" x14ac:dyDescent="0.2">
      <c r="A14" t="s">
        <v>12</v>
      </c>
      <c r="B14" s="5">
        <v>4220</v>
      </c>
      <c r="C14" s="5">
        <v>2110</v>
      </c>
      <c r="E14" s="5">
        <v>0</v>
      </c>
      <c r="F14" s="5">
        <v>0</v>
      </c>
      <c r="P14" s="6">
        <v>998</v>
      </c>
      <c r="Q14" s="6">
        <v>23</v>
      </c>
      <c r="X14" s="6">
        <f t="shared" si="0"/>
        <v>7351</v>
      </c>
    </row>
    <row r="15" spans="1:24" ht="16" thickBot="1" x14ac:dyDescent="0.25">
      <c r="A15" t="s">
        <v>139</v>
      </c>
      <c r="X15" s="6">
        <f t="shared" si="0"/>
        <v>0</v>
      </c>
    </row>
    <row r="16" spans="1:24" ht="16" thickBot="1" x14ac:dyDescent="0.25">
      <c r="A16" t="s">
        <v>15</v>
      </c>
      <c r="B16" s="7">
        <f t="shared" ref="B16:W16" si="1">SUM(B7:B14)</f>
        <v>30085</v>
      </c>
      <c r="C16" s="7">
        <f t="shared" si="1"/>
        <v>12491</v>
      </c>
      <c r="D16" s="7">
        <f t="shared" si="1"/>
        <v>0</v>
      </c>
      <c r="E16" s="7">
        <f t="shared" si="1"/>
        <v>37986</v>
      </c>
      <c r="F16" s="7">
        <f t="shared" si="1"/>
        <v>4326</v>
      </c>
      <c r="G16" s="7">
        <f t="shared" si="1"/>
        <v>0</v>
      </c>
      <c r="H16" s="7">
        <f t="shared" si="1"/>
        <v>0</v>
      </c>
      <c r="I16" s="7">
        <f t="shared" si="1"/>
        <v>0</v>
      </c>
      <c r="J16" s="7">
        <f t="shared" si="1"/>
        <v>0</v>
      </c>
      <c r="K16" s="7">
        <f t="shared" si="1"/>
        <v>0</v>
      </c>
      <c r="L16" s="7">
        <f t="shared" si="1"/>
        <v>0</v>
      </c>
      <c r="M16" s="7">
        <f t="shared" si="1"/>
        <v>0</v>
      </c>
      <c r="N16" s="7">
        <f t="shared" si="1"/>
        <v>29333</v>
      </c>
      <c r="O16" s="7">
        <f t="shared" si="1"/>
        <v>3598</v>
      </c>
      <c r="P16" s="7">
        <f t="shared" si="1"/>
        <v>38351</v>
      </c>
      <c r="Q16" s="7">
        <f t="shared" si="1"/>
        <v>884</v>
      </c>
      <c r="R16" s="7">
        <f t="shared" si="1"/>
        <v>25385</v>
      </c>
      <c r="S16" s="7">
        <f t="shared" si="1"/>
        <v>218</v>
      </c>
      <c r="T16" s="7">
        <f t="shared" si="1"/>
        <v>26941</v>
      </c>
      <c r="U16" s="7">
        <f t="shared" si="1"/>
        <v>1005</v>
      </c>
      <c r="V16" s="7">
        <f t="shared" si="1"/>
        <v>12687</v>
      </c>
      <c r="W16" s="7">
        <f t="shared" si="1"/>
        <v>1096</v>
      </c>
      <c r="X16" s="7">
        <f t="shared" si="0"/>
        <v>224386</v>
      </c>
    </row>
    <row r="17" spans="1:24" x14ac:dyDescent="0.2">
      <c r="A17" t="s">
        <v>13</v>
      </c>
      <c r="B17" s="8">
        <v>20000</v>
      </c>
      <c r="C17" s="5">
        <v>10000</v>
      </c>
      <c r="E17" s="5">
        <v>48395</v>
      </c>
      <c r="F17" s="5">
        <v>6606</v>
      </c>
      <c r="N17" s="6">
        <v>34865</v>
      </c>
      <c r="O17" s="6">
        <v>5135</v>
      </c>
      <c r="P17" s="6">
        <v>38922</v>
      </c>
      <c r="Q17" s="6">
        <v>1078</v>
      </c>
      <c r="R17" s="6">
        <v>39593</v>
      </c>
      <c r="S17" s="6">
        <v>407</v>
      </c>
      <c r="T17" s="6">
        <v>38291</v>
      </c>
      <c r="U17" s="6">
        <v>1709</v>
      </c>
      <c r="V17" s="6">
        <v>16308</v>
      </c>
      <c r="W17" s="6">
        <v>1692</v>
      </c>
      <c r="X17" s="6">
        <f t="shared" si="0"/>
        <v>263001</v>
      </c>
    </row>
    <row r="18" spans="1:24" x14ac:dyDescent="0.2">
      <c r="A18" t="s">
        <v>14</v>
      </c>
      <c r="B18" s="5">
        <v>104443</v>
      </c>
      <c r="C18" s="5">
        <v>44299</v>
      </c>
      <c r="E18" s="5">
        <v>204493</v>
      </c>
      <c r="F18" s="5">
        <v>26111</v>
      </c>
      <c r="N18" s="6">
        <v>113651</v>
      </c>
      <c r="O18" s="6">
        <v>15613</v>
      </c>
      <c r="P18" s="6">
        <v>169754</v>
      </c>
      <c r="Q18" s="6">
        <v>4386</v>
      </c>
      <c r="R18" s="6">
        <v>126624</v>
      </c>
      <c r="S18" s="6">
        <v>1214</v>
      </c>
      <c r="T18" s="6">
        <v>148397</v>
      </c>
      <c r="U18" s="6">
        <v>6180</v>
      </c>
      <c r="V18" s="6">
        <v>23539</v>
      </c>
      <c r="W18" s="6">
        <v>2278</v>
      </c>
      <c r="X18" s="6">
        <f t="shared" si="0"/>
        <v>990982</v>
      </c>
    </row>
    <row r="19" spans="1:24" x14ac:dyDescent="0.2">
      <c r="A19" s="3" t="s">
        <v>16</v>
      </c>
      <c r="X19" s="6">
        <f t="shared" si="0"/>
        <v>0</v>
      </c>
    </row>
    <row r="20" spans="1:24" x14ac:dyDescent="0.2">
      <c r="A20" t="s">
        <v>17</v>
      </c>
      <c r="B20" s="5">
        <v>18298</v>
      </c>
      <c r="C20" s="5">
        <v>7760</v>
      </c>
      <c r="G20" s="5">
        <v>5551</v>
      </c>
      <c r="I20" s="5">
        <v>20129</v>
      </c>
      <c r="K20" s="6">
        <v>10653</v>
      </c>
      <c r="N20" s="6">
        <v>19242</v>
      </c>
      <c r="P20" s="6">
        <v>28741</v>
      </c>
      <c r="R20" s="6">
        <v>21441</v>
      </c>
      <c r="T20" s="6">
        <v>25126</v>
      </c>
      <c r="V20" s="6">
        <v>3983</v>
      </c>
      <c r="X20" s="6">
        <f t="shared" si="0"/>
        <v>160924</v>
      </c>
    </row>
    <row r="21" spans="1:24" x14ac:dyDescent="0.2">
      <c r="A21" t="s">
        <v>39</v>
      </c>
      <c r="G21" s="5">
        <v>4239</v>
      </c>
      <c r="H21" s="5">
        <v>27852</v>
      </c>
      <c r="I21" s="5">
        <v>15471</v>
      </c>
      <c r="K21" s="6">
        <v>9328</v>
      </c>
      <c r="M21" s="6">
        <v>11315</v>
      </c>
      <c r="P21" s="6">
        <v>26368</v>
      </c>
      <c r="X21" s="6">
        <f t="shared" si="0"/>
        <v>94573</v>
      </c>
    </row>
    <row r="22" spans="1:24" x14ac:dyDescent="0.2">
      <c r="A22" t="s">
        <v>18</v>
      </c>
      <c r="B22" s="5">
        <v>20121</v>
      </c>
      <c r="C22" s="5">
        <v>8535</v>
      </c>
      <c r="G22" s="5">
        <v>5140</v>
      </c>
      <c r="I22" s="5">
        <v>18342</v>
      </c>
      <c r="K22" s="6">
        <v>7791</v>
      </c>
      <c r="N22" s="6">
        <v>17644</v>
      </c>
      <c r="R22" s="6">
        <v>19656</v>
      </c>
      <c r="T22" s="6">
        <v>23039</v>
      </c>
      <c r="V22" s="6">
        <v>2657</v>
      </c>
      <c r="X22" s="6">
        <f t="shared" si="0"/>
        <v>122925</v>
      </c>
    </row>
    <row r="23" spans="1:24" x14ac:dyDescent="0.2">
      <c r="A23" t="s">
        <v>19</v>
      </c>
      <c r="G23" s="5">
        <v>6420</v>
      </c>
      <c r="I23" s="5">
        <v>19676</v>
      </c>
      <c r="K23" s="6">
        <v>9978</v>
      </c>
      <c r="N23" s="6">
        <v>30150</v>
      </c>
      <c r="P23" s="6">
        <v>50221</v>
      </c>
      <c r="Q23" s="6">
        <v>1325</v>
      </c>
      <c r="R23" s="6">
        <v>25689</v>
      </c>
      <c r="T23" s="6">
        <v>19500</v>
      </c>
      <c r="V23" s="6">
        <v>15449</v>
      </c>
      <c r="X23" s="6">
        <f t="shared" si="0"/>
        <v>178408</v>
      </c>
    </row>
    <row r="24" spans="1:24" x14ac:dyDescent="0.2">
      <c r="A24" t="s">
        <v>20</v>
      </c>
      <c r="B24" s="5">
        <v>33994</v>
      </c>
      <c r="C24" s="5">
        <v>16143</v>
      </c>
      <c r="G24" s="5">
        <v>4709</v>
      </c>
      <c r="I24" s="5">
        <v>18838</v>
      </c>
      <c r="K24" s="6">
        <v>12362</v>
      </c>
      <c r="N24" s="6">
        <v>25902</v>
      </c>
      <c r="O24" s="6">
        <v>2943</v>
      </c>
      <c r="P24" s="6">
        <v>35321</v>
      </c>
      <c r="Q24" s="6">
        <v>2354</v>
      </c>
      <c r="R24" s="6">
        <v>29434</v>
      </c>
      <c r="T24" s="6">
        <v>27079</v>
      </c>
      <c r="U24" s="6">
        <v>1237</v>
      </c>
      <c r="V24" s="6">
        <v>3532</v>
      </c>
      <c r="X24" s="6">
        <f t="shared" si="0"/>
        <v>213848</v>
      </c>
    </row>
    <row r="25" spans="1:24" x14ac:dyDescent="0.2">
      <c r="A25" t="s">
        <v>21</v>
      </c>
      <c r="B25" s="5">
        <v>3420</v>
      </c>
      <c r="C25" s="5">
        <v>1488</v>
      </c>
      <c r="I25" s="5">
        <v>1624</v>
      </c>
      <c r="K25" s="6">
        <v>586</v>
      </c>
      <c r="N25" s="6">
        <v>2793</v>
      </c>
      <c r="P25" s="6">
        <v>5593</v>
      </c>
      <c r="R25" s="6">
        <v>4296</v>
      </c>
      <c r="T25" s="6">
        <v>5225</v>
      </c>
      <c r="V25" s="6">
        <v>1143</v>
      </c>
      <c r="X25" s="6">
        <f t="shared" si="0"/>
        <v>26168</v>
      </c>
    </row>
    <row r="26" spans="1:24" x14ac:dyDescent="0.2">
      <c r="A26" t="s">
        <v>22</v>
      </c>
      <c r="B26" s="5">
        <v>336</v>
      </c>
      <c r="C26" s="5">
        <v>162</v>
      </c>
      <c r="G26" s="5">
        <v>743</v>
      </c>
      <c r="I26" s="5">
        <v>1150</v>
      </c>
      <c r="K26" s="6">
        <v>575</v>
      </c>
      <c r="N26" s="6">
        <v>1306</v>
      </c>
      <c r="P26" s="6">
        <v>1756</v>
      </c>
      <c r="R26" s="6">
        <v>1307</v>
      </c>
      <c r="T26" s="6">
        <v>1364</v>
      </c>
      <c r="V26" s="6">
        <v>626</v>
      </c>
      <c r="X26" s="6">
        <f t="shared" si="0"/>
        <v>9325</v>
      </c>
    </row>
    <row r="27" spans="1:24" x14ac:dyDescent="0.2">
      <c r="A27" t="s">
        <v>48</v>
      </c>
      <c r="X27" s="6">
        <f t="shared" si="0"/>
        <v>0</v>
      </c>
    </row>
    <row r="28" spans="1:24" x14ac:dyDescent="0.2">
      <c r="A28" t="s">
        <v>23</v>
      </c>
      <c r="B28" s="5">
        <v>3222</v>
      </c>
      <c r="C28" s="5">
        <v>2238</v>
      </c>
      <c r="G28" s="5">
        <v>583</v>
      </c>
      <c r="I28" s="5">
        <v>715</v>
      </c>
      <c r="K28" s="6">
        <v>38</v>
      </c>
      <c r="N28" s="6">
        <v>1693</v>
      </c>
      <c r="P28" s="6">
        <v>3374</v>
      </c>
      <c r="R28" s="6">
        <v>2513</v>
      </c>
      <c r="T28" s="6">
        <v>2850</v>
      </c>
      <c r="V28" s="6">
        <v>472</v>
      </c>
      <c r="X28" s="6">
        <f t="shared" si="0"/>
        <v>17698</v>
      </c>
    </row>
    <row r="29" spans="1:24" x14ac:dyDescent="0.2">
      <c r="A29" t="s">
        <v>24</v>
      </c>
      <c r="B29" s="5">
        <v>179</v>
      </c>
      <c r="C29" s="5">
        <v>690</v>
      </c>
      <c r="G29" s="5">
        <v>318</v>
      </c>
      <c r="I29" s="5">
        <v>2235</v>
      </c>
      <c r="K29" s="6">
        <v>315</v>
      </c>
      <c r="N29" s="6">
        <v>2153</v>
      </c>
      <c r="P29" s="6">
        <v>416</v>
      </c>
      <c r="R29" s="6">
        <v>855</v>
      </c>
      <c r="T29" s="6">
        <v>2513</v>
      </c>
      <c r="X29" s="6">
        <f t="shared" si="0"/>
        <v>9674</v>
      </c>
    </row>
    <row r="30" spans="1:24" x14ac:dyDescent="0.2">
      <c r="A30" t="s">
        <v>8</v>
      </c>
      <c r="B30" s="5">
        <v>5349</v>
      </c>
      <c r="C30" s="5">
        <v>1792</v>
      </c>
      <c r="G30" s="5">
        <v>2885</v>
      </c>
      <c r="I30" s="5">
        <v>9327</v>
      </c>
      <c r="K30" s="6">
        <v>2247</v>
      </c>
      <c r="N30" s="6">
        <v>861</v>
      </c>
      <c r="P30" s="6">
        <v>7010</v>
      </c>
      <c r="R30" s="6">
        <v>4685</v>
      </c>
      <c r="T30" s="6">
        <v>4041</v>
      </c>
      <c r="V30" s="6">
        <v>2663</v>
      </c>
      <c r="X30" s="6">
        <f t="shared" si="0"/>
        <v>40860</v>
      </c>
    </row>
    <row r="31" spans="1:24" x14ac:dyDescent="0.2">
      <c r="A31" t="s">
        <v>140</v>
      </c>
      <c r="X31" s="6">
        <f t="shared" si="0"/>
        <v>0</v>
      </c>
    </row>
    <row r="32" spans="1:24" x14ac:dyDescent="0.2">
      <c r="A32" t="s">
        <v>25</v>
      </c>
      <c r="B32" s="5">
        <v>6478</v>
      </c>
      <c r="C32" s="5">
        <v>4014</v>
      </c>
      <c r="G32" s="5">
        <v>2475</v>
      </c>
      <c r="I32" s="5">
        <v>9922</v>
      </c>
      <c r="K32" s="6">
        <v>5051</v>
      </c>
      <c r="N32" s="6">
        <v>1010</v>
      </c>
      <c r="P32" s="6">
        <v>18648</v>
      </c>
      <c r="R32" s="6">
        <v>14051</v>
      </c>
      <c r="T32" s="6">
        <v>15054</v>
      </c>
      <c r="V32" s="6">
        <v>2663</v>
      </c>
      <c r="X32" s="6">
        <f t="shared" si="0"/>
        <v>79366</v>
      </c>
    </row>
    <row r="33" spans="1:24" x14ac:dyDescent="0.2">
      <c r="A33" t="s">
        <v>26</v>
      </c>
      <c r="B33" s="5">
        <v>-236</v>
      </c>
      <c r="C33" s="5">
        <v>498</v>
      </c>
      <c r="G33" s="5">
        <v>693</v>
      </c>
      <c r="I33" s="5">
        <v>587</v>
      </c>
      <c r="K33" s="6">
        <v>360</v>
      </c>
      <c r="N33" s="6">
        <v>1648</v>
      </c>
      <c r="P33" s="6">
        <v>1288</v>
      </c>
      <c r="R33" s="6">
        <v>967</v>
      </c>
      <c r="T33" s="6">
        <v>645</v>
      </c>
      <c r="V33" s="6">
        <v>154</v>
      </c>
      <c r="X33" s="6">
        <f t="shared" si="0"/>
        <v>6604</v>
      </c>
    </row>
    <row r="34" spans="1:24" x14ac:dyDescent="0.2">
      <c r="A34" t="s">
        <v>27</v>
      </c>
      <c r="B34" s="5">
        <v>2914</v>
      </c>
      <c r="C34" s="5">
        <v>-159</v>
      </c>
      <c r="G34" s="5">
        <v>1919</v>
      </c>
      <c r="I34" s="5">
        <v>5248</v>
      </c>
      <c r="K34" s="6">
        <v>2600</v>
      </c>
      <c r="N34" s="6">
        <v>5203</v>
      </c>
      <c r="P34" s="6">
        <v>10004</v>
      </c>
      <c r="R34" s="6">
        <v>5181</v>
      </c>
      <c r="T34" s="6">
        <v>7336</v>
      </c>
      <c r="V34" s="6">
        <v>1301</v>
      </c>
      <c r="X34" s="6">
        <f t="shared" si="0"/>
        <v>41547</v>
      </c>
    </row>
    <row r="35" spans="1:24" x14ac:dyDescent="0.2">
      <c r="A35" t="s">
        <v>28</v>
      </c>
      <c r="B35" s="5">
        <v>1599</v>
      </c>
      <c r="C35" s="5">
        <v>1247</v>
      </c>
      <c r="X35" s="6">
        <f t="shared" si="0"/>
        <v>2846</v>
      </c>
    </row>
    <row r="36" spans="1:24" x14ac:dyDescent="0.2">
      <c r="A36" t="s">
        <v>49</v>
      </c>
      <c r="X36" s="6">
        <f t="shared" si="0"/>
        <v>0</v>
      </c>
    </row>
    <row r="37" spans="1:24" x14ac:dyDescent="0.2">
      <c r="A37" t="s">
        <v>10</v>
      </c>
      <c r="X37" s="6">
        <f t="shared" si="0"/>
        <v>0</v>
      </c>
    </row>
    <row r="38" spans="1:24" x14ac:dyDescent="0.2">
      <c r="A38" t="s">
        <v>11</v>
      </c>
      <c r="B38" s="5">
        <v>471</v>
      </c>
      <c r="C38" s="5">
        <v>278</v>
      </c>
      <c r="G38" s="5">
        <v>1224</v>
      </c>
      <c r="I38" s="5">
        <v>534</v>
      </c>
      <c r="K38" s="6">
        <v>534</v>
      </c>
      <c r="N38" s="6">
        <v>245</v>
      </c>
      <c r="P38" s="6">
        <v>245</v>
      </c>
      <c r="R38" s="6">
        <v>245</v>
      </c>
      <c r="T38" s="6">
        <v>245</v>
      </c>
      <c r="V38" s="6">
        <v>245</v>
      </c>
      <c r="X38" s="6">
        <f t="shared" si="0"/>
        <v>4266</v>
      </c>
    </row>
    <row r="39" spans="1:24" x14ac:dyDescent="0.2">
      <c r="A39" t="s">
        <v>40</v>
      </c>
      <c r="H39" s="5">
        <v>310</v>
      </c>
      <c r="J39" s="6">
        <v>311</v>
      </c>
      <c r="L39" s="6">
        <v>310</v>
      </c>
      <c r="M39" s="6">
        <v>309</v>
      </c>
      <c r="X39" s="6">
        <f t="shared" si="0"/>
        <v>1240</v>
      </c>
    </row>
    <row r="40" spans="1:24" x14ac:dyDescent="0.2">
      <c r="A40" t="s">
        <v>29</v>
      </c>
      <c r="E40" s="5">
        <v>44786</v>
      </c>
      <c r="F40" s="5">
        <v>6120</v>
      </c>
      <c r="N40" s="6">
        <v>61796</v>
      </c>
      <c r="O40" s="6">
        <v>9101</v>
      </c>
      <c r="P40" s="6">
        <v>96188</v>
      </c>
      <c r="R40" s="6">
        <v>68905</v>
      </c>
      <c r="S40" s="6">
        <v>708</v>
      </c>
      <c r="T40" s="6">
        <v>95057</v>
      </c>
      <c r="U40" s="6">
        <v>4244</v>
      </c>
      <c r="V40" s="6">
        <v>13133</v>
      </c>
      <c r="W40" s="6">
        <v>1363</v>
      </c>
      <c r="X40" s="6">
        <f t="shared" si="0"/>
        <v>401401</v>
      </c>
    </row>
    <row r="41" spans="1:24" x14ac:dyDescent="0.2">
      <c r="A41" t="s">
        <v>41</v>
      </c>
      <c r="G41" s="5">
        <v>14</v>
      </c>
      <c r="I41" s="5">
        <v>-86</v>
      </c>
      <c r="K41" s="6">
        <v>-51</v>
      </c>
      <c r="N41" s="6">
        <v>2405</v>
      </c>
      <c r="P41" s="6">
        <v>4810</v>
      </c>
      <c r="R41" s="6">
        <v>2405</v>
      </c>
      <c r="T41" s="6">
        <v>3207</v>
      </c>
      <c r="V41" s="6">
        <v>802</v>
      </c>
      <c r="X41" s="6">
        <f t="shared" si="0"/>
        <v>13506</v>
      </c>
    </row>
    <row r="42" spans="1:24" x14ac:dyDescent="0.2">
      <c r="A42" t="s">
        <v>30</v>
      </c>
      <c r="B42" s="5">
        <v>1772</v>
      </c>
      <c r="C42" s="5">
        <v>1198</v>
      </c>
      <c r="G42" s="5">
        <v>900</v>
      </c>
      <c r="H42" s="5">
        <v>508</v>
      </c>
      <c r="I42" s="5">
        <v>1100</v>
      </c>
      <c r="J42" s="6">
        <v>675</v>
      </c>
      <c r="K42" s="6">
        <v>1100</v>
      </c>
      <c r="L42" s="6">
        <v>675</v>
      </c>
      <c r="M42" s="6">
        <v>675</v>
      </c>
      <c r="N42" s="6">
        <v>959</v>
      </c>
      <c r="O42" s="6">
        <v>118</v>
      </c>
      <c r="P42" s="6">
        <v>1070</v>
      </c>
      <c r="Q42" s="6">
        <v>25</v>
      </c>
      <c r="R42" s="6">
        <v>1089</v>
      </c>
      <c r="S42" s="6">
        <v>9</v>
      </c>
      <c r="T42" s="6">
        <v>1436</v>
      </c>
      <c r="U42" s="6">
        <v>53</v>
      </c>
      <c r="V42" s="6">
        <v>997</v>
      </c>
      <c r="W42" s="6">
        <v>86</v>
      </c>
      <c r="X42" s="6">
        <f t="shared" si="0"/>
        <v>14445</v>
      </c>
    </row>
    <row r="43" spans="1:24" x14ac:dyDescent="0.2">
      <c r="A43" t="s">
        <v>31</v>
      </c>
      <c r="B43" s="5">
        <v>-212</v>
      </c>
      <c r="C43" s="5">
        <v>-359</v>
      </c>
      <c r="E43" s="5">
        <v>715</v>
      </c>
      <c r="F43" s="5">
        <v>81</v>
      </c>
      <c r="G43" s="5">
        <v>1083</v>
      </c>
      <c r="I43" s="5">
        <v>1595</v>
      </c>
      <c r="K43" s="6">
        <v>1258</v>
      </c>
      <c r="N43" s="6">
        <v>857</v>
      </c>
      <c r="P43" s="6">
        <v>761</v>
      </c>
      <c r="R43" s="6">
        <v>749</v>
      </c>
      <c r="T43" s="6">
        <v>2481</v>
      </c>
      <c r="V43" s="6">
        <v>354</v>
      </c>
      <c r="X43" s="6">
        <f t="shared" si="0"/>
        <v>9363</v>
      </c>
    </row>
    <row r="44" spans="1:24" x14ac:dyDescent="0.2">
      <c r="A44" t="s">
        <v>38</v>
      </c>
      <c r="E44" s="5">
        <v>3716</v>
      </c>
      <c r="F44" s="5">
        <v>423</v>
      </c>
      <c r="X44" s="6">
        <f t="shared" si="0"/>
        <v>4139</v>
      </c>
    </row>
    <row r="45" spans="1:24" x14ac:dyDescent="0.2">
      <c r="A45" t="s">
        <v>116</v>
      </c>
      <c r="X45" s="6">
        <f t="shared" si="0"/>
        <v>0</v>
      </c>
    </row>
    <row r="46" spans="1:24" ht="16" thickBot="1" x14ac:dyDescent="0.25">
      <c r="A46" t="s">
        <v>32</v>
      </c>
      <c r="B46" s="5">
        <v>24014</v>
      </c>
      <c r="C46" s="5">
        <v>10994</v>
      </c>
      <c r="G46" s="5">
        <v>5529</v>
      </c>
      <c r="H46" s="5">
        <v>679</v>
      </c>
      <c r="I46" s="5">
        <v>23610</v>
      </c>
      <c r="J46" s="6">
        <v>679</v>
      </c>
      <c r="K46" s="6">
        <v>14346</v>
      </c>
      <c r="L46" s="6">
        <v>340</v>
      </c>
      <c r="M46" s="6">
        <v>679</v>
      </c>
      <c r="N46" s="6">
        <v>14495</v>
      </c>
      <c r="O46" s="6">
        <v>340</v>
      </c>
      <c r="P46" s="6">
        <v>23760</v>
      </c>
      <c r="Q46" s="6">
        <v>340</v>
      </c>
      <c r="R46" s="6">
        <v>20921</v>
      </c>
      <c r="S46" s="6">
        <v>340</v>
      </c>
      <c r="T46" s="6">
        <v>25404</v>
      </c>
      <c r="U46" s="6">
        <v>679</v>
      </c>
      <c r="V46" s="6">
        <v>4184</v>
      </c>
      <c r="W46" s="6">
        <v>340</v>
      </c>
      <c r="X46" s="6">
        <f t="shared" si="0"/>
        <v>171673</v>
      </c>
    </row>
    <row r="47" spans="1:24" ht="16" thickBot="1" x14ac:dyDescent="0.25">
      <c r="A47" t="s">
        <v>15</v>
      </c>
      <c r="B47" s="7">
        <f>SUM(B20:B46)</f>
        <v>121719</v>
      </c>
      <c r="C47" s="7">
        <f t="shared" ref="C47:W47" si="2">SUM(C20:C46)</f>
        <v>56519</v>
      </c>
      <c r="D47" s="7">
        <f t="shared" si="2"/>
        <v>0</v>
      </c>
      <c r="E47" s="7">
        <f t="shared" si="2"/>
        <v>49217</v>
      </c>
      <c r="F47" s="7">
        <f t="shared" si="2"/>
        <v>6624</v>
      </c>
      <c r="G47" s="7">
        <f t="shared" si="2"/>
        <v>44425</v>
      </c>
      <c r="H47" s="7">
        <f t="shared" si="2"/>
        <v>29349</v>
      </c>
      <c r="I47" s="7">
        <f t="shared" si="2"/>
        <v>150017</v>
      </c>
      <c r="J47" s="7">
        <f t="shared" si="2"/>
        <v>1665</v>
      </c>
      <c r="K47" s="7">
        <f t="shared" si="2"/>
        <v>79071</v>
      </c>
      <c r="L47" s="7">
        <f t="shared" si="2"/>
        <v>1325</v>
      </c>
      <c r="M47" s="7">
        <f t="shared" si="2"/>
        <v>12978</v>
      </c>
      <c r="N47" s="7">
        <f t="shared" si="2"/>
        <v>190362</v>
      </c>
      <c r="O47" s="7">
        <f t="shared" si="2"/>
        <v>12502</v>
      </c>
      <c r="P47" s="7">
        <f t="shared" si="2"/>
        <v>315574</v>
      </c>
      <c r="Q47" s="7">
        <f t="shared" si="2"/>
        <v>4044</v>
      </c>
      <c r="R47" s="7">
        <f t="shared" si="2"/>
        <v>224389</v>
      </c>
      <c r="S47" s="7">
        <f t="shared" si="2"/>
        <v>1057</v>
      </c>
      <c r="T47" s="7">
        <f t="shared" si="2"/>
        <v>261602</v>
      </c>
      <c r="U47" s="7">
        <f t="shared" si="2"/>
        <v>6213</v>
      </c>
      <c r="V47" s="7">
        <f t="shared" si="2"/>
        <v>54358</v>
      </c>
      <c r="W47" s="7">
        <f t="shared" si="2"/>
        <v>1789</v>
      </c>
      <c r="X47" s="7">
        <f t="shared" si="0"/>
        <v>1624799</v>
      </c>
    </row>
    <row r="48" spans="1:24" x14ac:dyDescent="0.2">
      <c r="A48" t="s">
        <v>13</v>
      </c>
      <c r="B48" s="5">
        <v>20000</v>
      </c>
      <c r="C48" s="5">
        <v>10000</v>
      </c>
      <c r="G48" s="5">
        <v>25000</v>
      </c>
      <c r="I48" s="5">
        <v>35000</v>
      </c>
      <c r="K48" s="6">
        <v>35000</v>
      </c>
      <c r="N48" s="6">
        <v>50000</v>
      </c>
      <c r="P48" s="6">
        <v>60000</v>
      </c>
      <c r="R48" s="6">
        <v>50000</v>
      </c>
      <c r="T48" s="6">
        <v>50000</v>
      </c>
      <c r="V48" s="6">
        <v>7500</v>
      </c>
      <c r="X48" s="6">
        <f t="shared" si="0"/>
        <v>342500</v>
      </c>
    </row>
    <row r="49" spans="1:4" x14ac:dyDescent="0.2">
      <c r="A49" t="s">
        <v>35</v>
      </c>
      <c r="D49" s="5">
        <v>40734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6D181-EE20-4C92-953F-04512C6450E0}">
  <dimension ref="A1:X49"/>
  <sheetViews>
    <sheetView topLeftCell="A5" workbookViewId="0">
      <pane xSplit="1" ySplit="1" topLeftCell="B6" activePane="bottomRight" state="frozen"/>
      <selection activeCell="X16" sqref="X16"/>
      <selection pane="topRight" activeCell="X16" sqref="X16"/>
      <selection pane="bottomLeft" activeCell="X16" sqref="X16"/>
      <selection pane="bottomRight" activeCell="X16" sqref="X16"/>
    </sheetView>
  </sheetViews>
  <sheetFormatPr baseColWidth="10" defaultColWidth="8.83203125" defaultRowHeight="15" x14ac:dyDescent="0.2"/>
  <cols>
    <col min="1" max="1" width="43" bestFit="1" customWidth="1"/>
    <col min="2" max="9" width="10.6640625" style="5" customWidth="1"/>
    <col min="10" max="23" width="10.6640625" style="6" customWidth="1"/>
  </cols>
  <sheetData>
    <row r="1" spans="1:24" ht="16" x14ac:dyDescent="0.2">
      <c r="A1" s="4" t="s">
        <v>0</v>
      </c>
    </row>
    <row r="2" spans="1:24" ht="16" x14ac:dyDescent="0.2">
      <c r="A2" s="4" t="s">
        <v>1</v>
      </c>
    </row>
    <row r="3" spans="1:24" ht="16" x14ac:dyDescent="0.2">
      <c r="A3" s="4">
        <v>2018</v>
      </c>
    </row>
    <row r="5" spans="1:24" s="10" customFormat="1" ht="80" x14ac:dyDescent="0.2">
      <c r="A5" s="9" t="s">
        <v>2</v>
      </c>
      <c r="B5" s="11" t="s">
        <v>33</v>
      </c>
      <c r="C5" s="11" t="s">
        <v>34</v>
      </c>
      <c r="D5" s="11" t="s">
        <v>3</v>
      </c>
      <c r="E5" s="11" t="s">
        <v>36</v>
      </c>
      <c r="F5" s="11" t="s">
        <v>37</v>
      </c>
      <c r="G5" s="11" t="s">
        <v>43</v>
      </c>
      <c r="H5" s="11" t="s">
        <v>42</v>
      </c>
      <c r="I5" s="11" t="s">
        <v>44</v>
      </c>
      <c r="J5" s="12" t="s">
        <v>45</v>
      </c>
      <c r="K5" s="12" t="s">
        <v>141</v>
      </c>
      <c r="L5" s="12" t="s">
        <v>46</v>
      </c>
      <c r="M5" s="12" t="s">
        <v>47</v>
      </c>
      <c r="N5" s="12" t="s">
        <v>50</v>
      </c>
      <c r="O5" s="12" t="s">
        <v>51</v>
      </c>
      <c r="P5" s="12" t="s">
        <v>52</v>
      </c>
      <c r="Q5" s="12" t="s">
        <v>53</v>
      </c>
      <c r="R5" s="12" t="s">
        <v>54</v>
      </c>
      <c r="S5" s="12" t="s">
        <v>55</v>
      </c>
      <c r="T5" s="12" t="s">
        <v>56</v>
      </c>
      <c r="U5" s="12" t="s">
        <v>57</v>
      </c>
      <c r="V5" s="12" t="s">
        <v>58</v>
      </c>
      <c r="W5" s="12" t="s">
        <v>59</v>
      </c>
      <c r="X5" s="12" t="s">
        <v>15</v>
      </c>
    </row>
    <row r="6" spans="1:24" x14ac:dyDescent="0.2">
      <c r="A6" s="3" t="s">
        <v>6</v>
      </c>
    </row>
    <row r="7" spans="1:24" x14ac:dyDescent="0.2">
      <c r="A7" t="s">
        <v>4</v>
      </c>
      <c r="B7" s="5">
        <v>13218</v>
      </c>
      <c r="C7" s="5">
        <v>6304</v>
      </c>
      <c r="E7" s="5">
        <v>21988</v>
      </c>
      <c r="F7" s="5">
        <v>2503</v>
      </c>
      <c r="N7" s="6">
        <v>11874</v>
      </c>
      <c r="O7" s="6">
        <v>1742</v>
      </c>
      <c r="P7" s="6">
        <v>24730</v>
      </c>
      <c r="Q7" s="6">
        <v>571</v>
      </c>
      <c r="R7" s="6">
        <v>13088</v>
      </c>
      <c r="S7" s="6">
        <v>112</v>
      </c>
      <c r="T7" s="6">
        <v>15935</v>
      </c>
      <c r="U7" s="6">
        <v>593</v>
      </c>
      <c r="V7" s="6">
        <v>4170</v>
      </c>
      <c r="W7" s="6">
        <v>361</v>
      </c>
      <c r="X7" s="6">
        <f>SUM(B7:W7)</f>
        <v>117189</v>
      </c>
    </row>
    <row r="8" spans="1:24" x14ac:dyDescent="0.2">
      <c r="A8" t="s">
        <v>5</v>
      </c>
      <c r="B8" s="5">
        <v>2032</v>
      </c>
      <c r="C8" s="5">
        <v>887</v>
      </c>
      <c r="E8" s="5">
        <v>822</v>
      </c>
      <c r="F8" s="5">
        <v>94</v>
      </c>
      <c r="N8" s="6">
        <v>3678</v>
      </c>
      <c r="O8" s="6">
        <v>452</v>
      </c>
      <c r="P8" s="6">
        <v>10065</v>
      </c>
      <c r="Q8" s="6">
        <v>232</v>
      </c>
      <c r="R8" s="6">
        <v>6244</v>
      </c>
      <c r="S8" s="6">
        <v>54</v>
      </c>
      <c r="T8" s="6">
        <v>13774</v>
      </c>
      <c r="U8" s="6">
        <v>512</v>
      </c>
      <c r="V8" s="6">
        <v>135</v>
      </c>
      <c r="W8" s="6">
        <v>12</v>
      </c>
      <c r="X8" s="6">
        <f t="shared" ref="X8:X48" si="0">SUM(B8:W8)</f>
        <v>38993</v>
      </c>
    </row>
    <row r="9" spans="1:24" x14ac:dyDescent="0.2">
      <c r="A9" t="s">
        <v>7</v>
      </c>
      <c r="B9" s="5">
        <v>3039</v>
      </c>
      <c r="C9" s="5">
        <v>1289</v>
      </c>
      <c r="E9" s="5">
        <v>2223</v>
      </c>
      <c r="F9" s="5">
        <v>254</v>
      </c>
      <c r="N9" s="6">
        <v>837</v>
      </c>
      <c r="O9" s="6">
        <v>103</v>
      </c>
      <c r="P9" s="6">
        <v>3472</v>
      </c>
      <c r="Q9" s="6">
        <v>80</v>
      </c>
      <c r="R9" s="6">
        <v>1699</v>
      </c>
      <c r="S9" s="6">
        <v>15</v>
      </c>
      <c r="T9" s="6">
        <v>2487</v>
      </c>
      <c r="U9" s="6">
        <v>93</v>
      </c>
      <c r="V9" s="6">
        <v>244</v>
      </c>
      <c r="W9" s="6">
        <v>21</v>
      </c>
      <c r="X9" s="6">
        <f t="shared" si="0"/>
        <v>15856</v>
      </c>
    </row>
    <row r="10" spans="1:24" x14ac:dyDescent="0.2">
      <c r="A10" t="s">
        <v>8</v>
      </c>
      <c r="B10" s="5">
        <v>438</v>
      </c>
      <c r="C10" s="5">
        <v>188</v>
      </c>
      <c r="E10" s="5">
        <v>3288</v>
      </c>
      <c r="F10" s="5">
        <v>375</v>
      </c>
      <c r="N10" s="6">
        <v>739</v>
      </c>
      <c r="O10" s="6">
        <v>91</v>
      </c>
      <c r="P10" s="6">
        <v>1157</v>
      </c>
      <c r="Q10" s="6">
        <v>27</v>
      </c>
      <c r="R10" s="6">
        <v>1635</v>
      </c>
      <c r="S10" s="6">
        <v>14</v>
      </c>
      <c r="T10" s="6">
        <v>783</v>
      </c>
      <c r="U10" s="6">
        <v>29</v>
      </c>
      <c r="V10" s="6">
        <v>99</v>
      </c>
      <c r="W10" s="6">
        <v>9</v>
      </c>
      <c r="X10" s="6">
        <f t="shared" si="0"/>
        <v>8872</v>
      </c>
    </row>
    <row r="11" spans="1:24" x14ac:dyDescent="0.2">
      <c r="A11" t="s">
        <v>9</v>
      </c>
      <c r="B11" s="5">
        <v>402</v>
      </c>
      <c r="C11" s="5">
        <v>171</v>
      </c>
      <c r="E11" s="5">
        <v>501</v>
      </c>
      <c r="F11" s="5">
        <v>57</v>
      </c>
      <c r="N11" s="6">
        <v>179</v>
      </c>
      <c r="O11" s="6">
        <v>22</v>
      </c>
      <c r="P11" s="6">
        <v>311</v>
      </c>
      <c r="Q11" s="6">
        <v>7</v>
      </c>
      <c r="R11" s="6">
        <v>293</v>
      </c>
      <c r="S11" s="6">
        <v>3</v>
      </c>
      <c r="T11" s="6">
        <v>327</v>
      </c>
      <c r="U11" s="6">
        <v>12</v>
      </c>
      <c r="V11" s="6">
        <v>41</v>
      </c>
      <c r="W11" s="6">
        <v>4</v>
      </c>
      <c r="X11" s="6">
        <f t="shared" si="0"/>
        <v>2330</v>
      </c>
    </row>
    <row r="12" spans="1:24" x14ac:dyDescent="0.2">
      <c r="A12" t="s">
        <v>10</v>
      </c>
      <c r="B12" s="5">
        <v>564</v>
      </c>
      <c r="C12" s="5">
        <v>253</v>
      </c>
      <c r="E12" s="5">
        <v>857</v>
      </c>
      <c r="F12" s="5">
        <v>98</v>
      </c>
      <c r="N12" s="6">
        <v>559</v>
      </c>
      <c r="O12" s="6">
        <v>69</v>
      </c>
      <c r="P12" s="6">
        <v>702</v>
      </c>
      <c r="Q12" s="6">
        <v>16</v>
      </c>
      <c r="R12" s="6">
        <v>690</v>
      </c>
      <c r="S12" s="6">
        <v>6</v>
      </c>
      <c r="T12" s="6">
        <v>614</v>
      </c>
      <c r="U12" s="6">
        <v>23</v>
      </c>
      <c r="V12" s="6">
        <v>145</v>
      </c>
      <c r="W12" s="6">
        <v>13</v>
      </c>
      <c r="X12" s="6">
        <f t="shared" si="0"/>
        <v>4609</v>
      </c>
    </row>
    <row r="13" spans="1:24" x14ac:dyDescent="0.2">
      <c r="A13" t="s">
        <v>11</v>
      </c>
      <c r="B13" s="5">
        <v>264</v>
      </c>
      <c r="C13" s="5">
        <v>121</v>
      </c>
      <c r="E13" s="5">
        <v>3314</v>
      </c>
      <c r="F13" s="5">
        <v>378</v>
      </c>
      <c r="N13" s="6">
        <v>1182</v>
      </c>
      <c r="O13" s="6">
        <v>145</v>
      </c>
      <c r="P13" s="6">
        <v>2053</v>
      </c>
      <c r="Q13" s="6">
        <v>47</v>
      </c>
      <c r="R13" s="6">
        <v>1939</v>
      </c>
      <c r="S13" s="6">
        <v>17</v>
      </c>
      <c r="T13" s="6">
        <v>2164</v>
      </c>
      <c r="U13" s="6">
        <v>81</v>
      </c>
      <c r="V13" s="6">
        <v>273</v>
      </c>
      <c r="W13" s="6">
        <v>24</v>
      </c>
      <c r="X13" s="6">
        <f t="shared" si="0"/>
        <v>12002</v>
      </c>
    </row>
    <row r="14" spans="1:24" x14ac:dyDescent="0.2">
      <c r="A14" t="s">
        <v>12</v>
      </c>
      <c r="B14" s="5">
        <v>0</v>
      </c>
      <c r="C14" s="5">
        <v>0</v>
      </c>
      <c r="E14" s="5">
        <v>0</v>
      </c>
      <c r="F14" s="5">
        <v>0</v>
      </c>
      <c r="P14" s="6">
        <v>872</v>
      </c>
      <c r="Q14" s="6">
        <v>20</v>
      </c>
      <c r="R14" s="6">
        <v>1354</v>
      </c>
      <c r="S14" s="6">
        <v>12</v>
      </c>
      <c r="T14" s="6">
        <v>1807</v>
      </c>
      <c r="U14" s="6">
        <v>67</v>
      </c>
      <c r="V14" s="6">
        <v>0</v>
      </c>
      <c r="X14" s="6">
        <f t="shared" si="0"/>
        <v>4132</v>
      </c>
    </row>
    <row r="15" spans="1:24" ht="16" thickBot="1" x14ac:dyDescent="0.25">
      <c r="A15" t="s">
        <v>139</v>
      </c>
      <c r="X15" s="6">
        <f t="shared" si="0"/>
        <v>0</v>
      </c>
    </row>
    <row r="16" spans="1:24" ht="16" thickBot="1" x14ac:dyDescent="0.25">
      <c r="A16" t="s">
        <v>15</v>
      </c>
      <c r="B16" s="7">
        <f t="shared" ref="B16:W16" si="1">SUM(B7:B14)</f>
        <v>19957</v>
      </c>
      <c r="C16" s="7">
        <f t="shared" si="1"/>
        <v>9213</v>
      </c>
      <c r="D16" s="7">
        <f t="shared" si="1"/>
        <v>0</v>
      </c>
      <c r="E16" s="7">
        <f t="shared" si="1"/>
        <v>32993</v>
      </c>
      <c r="F16" s="7">
        <f t="shared" si="1"/>
        <v>3759</v>
      </c>
      <c r="G16" s="7">
        <f t="shared" si="1"/>
        <v>0</v>
      </c>
      <c r="H16" s="7">
        <f t="shared" si="1"/>
        <v>0</v>
      </c>
      <c r="I16" s="7">
        <f t="shared" si="1"/>
        <v>0</v>
      </c>
      <c r="J16" s="7">
        <f t="shared" si="1"/>
        <v>0</v>
      </c>
      <c r="K16" s="7">
        <f t="shared" si="1"/>
        <v>0</v>
      </c>
      <c r="L16" s="7">
        <f t="shared" si="1"/>
        <v>0</v>
      </c>
      <c r="M16" s="7">
        <f t="shared" si="1"/>
        <v>0</v>
      </c>
      <c r="N16" s="7">
        <f t="shared" si="1"/>
        <v>19048</v>
      </c>
      <c r="O16" s="7">
        <f t="shared" si="1"/>
        <v>2624</v>
      </c>
      <c r="P16" s="7">
        <f t="shared" si="1"/>
        <v>43362</v>
      </c>
      <c r="Q16" s="7">
        <f t="shared" si="1"/>
        <v>1000</v>
      </c>
      <c r="R16" s="7">
        <f t="shared" si="1"/>
        <v>26942</v>
      </c>
      <c r="S16" s="7">
        <f t="shared" si="1"/>
        <v>233</v>
      </c>
      <c r="T16" s="7">
        <f t="shared" si="1"/>
        <v>37891</v>
      </c>
      <c r="U16" s="7">
        <f t="shared" si="1"/>
        <v>1410</v>
      </c>
      <c r="V16" s="7">
        <f t="shared" si="1"/>
        <v>5107</v>
      </c>
      <c r="W16" s="7">
        <f t="shared" si="1"/>
        <v>444</v>
      </c>
      <c r="X16" s="7">
        <f t="shared" si="0"/>
        <v>203983</v>
      </c>
    </row>
    <row r="17" spans="1:24" x14ac:dyDescent="0.2">
      <c r="A17" t="s">
        <v>13</v>
      </c>
      <c r="B17" s="8">
        <v>20000</v>
      </c>
      <c r="C17" s="5">
        <v>10000</v>
      </c>
      <c r="E17" s="5">
        <v>48395</v>
      </c>
      <c r="F17" s="5">
        <v>6606</v>
      </c>
      <c r="N17" s="6">
        <v>34865</v>
      </c>
      <c r="O17" s="6">
        <v>5135</v>
      </c>
      <c r="P17" s="6">
        <v>38922</v>
      </c>
      <c r="Q17" s="6">
        <v>1078</v>
      </c>
      <c r="R17" s="6">
        <v>39593</v>
      </c>
      <c r="S17" s="6">
        <v>407</v>
      </c>
      <c r="T17" s="6">
        <v>38291</v>
      </c>
      <c r="U17" s="6">
        <v>1709</v>
      </c>
      <c r="V17" s="6">
        <v>16308</v>
      </c>
      <c r="W17" s="6">
        <v>1692</v>
      </c>
      <c r="X17" s="6">
        <f t="shared" si="0"/>
        <v>263001</v>
      </c>
    </row>
    <row r="18" spans="1:24" x14ac:dyDescent="0.2">
      <c r="A18" t="s">
        <v>14</v>
      </c>
      <c r="B18" s="5">
        <v>115810</v>
      </c>
      <c r="C18" s="5">
        <v>49120</v>
      </c>
      <c r="E18" s="5">
        <v>226819</v>
      </c>
      <c r="F18" s="5">
        <v>28881</v>
      </c>
      <c r="N18" s="6">
        <v>126059</v>
      </c>
      <c r="O18" s="6">
        <v>17270</v>
      </c>
      <c r="P18" s="6">
        <v>188287</v>
      </c>
      <c r="Q18" s="6">
        <v>4851</v>
      </c>
      <c r="R18" s="6">
        <v>140449</v>
      </c>
      <c r="S18" s="6">
        <v>1343</v>
      </c>
      <c r="T18" s="6">
        <v>164599</v>
      </c>
      <c r="U18" s="6">
        <v>6835</v>
      </c>
      <c r="V18" s="6">
        <v>26109</v>
      </c>
      <c r="W18" s="6">
        <v>2520</v>
      </c>
      <c r="X18" s="6">
        <f t="shared" si="0"/>
        <v>1098952</v>
      </c>
    </row>
    <row r="19" spans="1:24" x14ac:dyDescent="0.2">
      <c r="A19" s="3" t="s">
        <v>16</v>
      </c>
      <c r="X19" s="6">
        <f t="shared" si="0"/>
        <v>0</v>
      </c>
    </row>
    <row r="20" spans="1:24" x14ac:dyDescent="0.2">
      <c r="A20" t="s">
        <v>17</v>
      </c>
      <c r="B20" s="5">
        <v>19504</v>
      </c>
      <c r="C20" s="5">
        <v>8059</v>
      </c>
      <c r="G20" s="5">
        <v>5846</v>
      </c>
      <c r="I20" s="5">
        <v>21323</v>
      </c>
      <c r="K20" s="6">
        <v>11276</v>
      </c>
      <c r="N20" s="6">
        <v>20369</v>
      </c>
      <c r="P20" s="6">
        <v>30423</v>
      </c>
      <c r="R20" s="6">
        <v>22696</v>
      </c>
      <c r="T20" s="6">
        <v>26597</v>
      </c>
      <c r="V20" s="6">
        <v>4216</v>
      </c>
      <c r="X20" s="6">
        <f t="shared" si="0"/>
        <v>170309</v>
      </c>
    </row>
    <row r="21" spans="1:24" x14ac:dyDescent="0.2">
      <c r="A21" t="s">
        <v>39</v>
      </c>
      <c r="G21" s="5">
        <v>4460</v>
      </c>
      <c r="H21" s="5">
        <v>28370</v>
      </c>
      <c r="I21" s="5">
        <v>16279</v>
      </c>
      <c r="K21" s="6">
        <v>10043</v>
      </c>
      <c r="M21" s="6">
        <v>11525</v>
      </c>
      <c r="R21" s="6">
        <v>26486</v>
      </c>
      <c r="X21" s="6">
        <f t="shared" si="0"/>
        <v>97163</v>
      </c>
    </row>
    <row r="22" spans="1:24" x14ac:dyDescent="0.2">
      <c r="A22" t="s">
        <v>18</v>
      </c>
      <c r="B22" s="5">
        <v>19054</v>
      </c>
      <c r="C22" s="5">
        <v>8295</v>
      </c>
      <c r="G22" s="5">
        <v>6792</v>
      </c>
      <c r="I22" s="5">
        <v>24782</v>
      </c>
      <c r="K22" s="6">
        <v>10179</v>
      </c>
      <c r="N22" s="6">
        <v>23782</v>
      </c>
      <c r="P22" s="6">
        <v>35578</v>
      </c>
      <c r="T22" s="6">
        <v>31058</v>
      </c>
      <c r="V22" s="6">
        <v>4938</v>
      </c>
      <c r="X22" s="6">
        <f t="shared" si="0"/>
        <v>164458</v>
      </c>
    </row>
    <row r="23" spans="1:24" x14ac:dyDescent="0.2">
      <c r="A23" t="s">
        <v>19</v>
      </c>
      <c r="G23" s="5">
        <v>7700</v>
      </c>
      <c r="I23" s="5">
        <v>14311</v>
      </c>
      <c r="K23" s="6">
        <v>8186</v>
      </c>
      <c r="N23" s="6">
        <v>25509</v>
      </c>
      <c r="P23" s="6">
        <v>41950</v>
      </c>
      <c r="Q23" s="6">
        <v>1107</v>
      </c>
      <c r="R23" s="6">
        <v>22794</v>
      </c>
      <c r="T23" s="6">
        <v>19270</v>
      </c>
      <c r="V23" s="6">
        <v>18671</v>
      </c>
      <c r="X23" s="6">
        <f t="shared" si="0"/>
        <v>159498</v>
      </c>
    </row>
    <row r="24" spans="1:24" x14ac:dyDescent="0.2">
      <c r="A24" t="s">
        <v>20</v>
      </c>
      <c r="B24" s="5">
        <v>25352</v>
      </c>
      <c r="C24" s="5">
        <v>15644</v>
      </c>
      <c r="G24" s="5">
        <v>4372</v>
      </c>
      <c r="I24" s="5">
        <v>17486</v>
      </c>
      <c r="K24" s="6">
        <v>11475</v>
      </c>
      <c r="N24" s="6">
        <v>24043</v>
      </c>
      <c r="O24" s="6">
        <v>2732</v>
      </c>
      <c r="P24" s="6">
        <v>32786</v>
      </c>
      <c r="Q24" s="6">
        <v>2186</v>
      </c>
      <c r="R24" s="6">
        <v>27322</v>
      </c>
      <c r="S24" s="6">
        <v>546</v>
      </c>
      <c r="T24" s="6">
        <v>25136</v>
      </c>
      <c r="U24" s="6">
        <v>1148</v>
      </c>
      <c r="V24" s="6">
        <v>3279</v>
      </c>
      <c r="W24" s="6">
        <v>546</v>
      </c>
      <c r="X24" s="6">
        <f t="shared" si="0"/>
        <v>194053</v>
      </c>
    </row>
    <row r="25" spans="1:24" x14ac:dyDescent="0.2">
      <c r="A25" t="s">
        <v>21</v>
      </c>
      <c r="B25" s="5">
        <v>4125</v>
      </c>
      <c r="C25" s="5">
        <v>1749</v>
      </c>
      <c r="G25" s="5">
        <v>0</v>
      </c>
      <c r="I25" s="5">
        <v>0</v>
      </c>
      <c r="K25" s="6">
        <v>0</v>
      </c>
      <c r="X25" s="6">
        <f t="shared" si="0"/>
        <v>5874</v>
      </c>
    </row>
    <row r="26" spans="1:24" x14ac:dyDescent="0.2">
      <c r="A26" t="s">
        <v>22</v>
      </c>
      <c r="B26" s="5">
        <v>1467</v>
      </c>
      <c r="C26" s="5">
        <v>732</v>
      </c>
      <c r="G26" s="5">
        <v>695</v>
      </c>
      <c r="I26" s="5">
        <v>1389</v>
      </c>
      <c r="K26" s="6">
        <v>695</v>
      </c>
      <c r="N26" s="6">
        <v>1389</v>
      </c>
      <c r="P26" s="6">
        <v>1737</v>
      </c>
      <c r="R26" s="6">
        <v>1389</v>
      </c>
      <c r="T26" s="6">
        <v>1390</v>
      </c>
      <c r="V26" s="6">
        <v>695</v>
      </c>
      <c r="X26" s="6">
        <f t="shared" si="0"/>
        <v>11578</v>
      </c>
    </row>
    <row r="27" spans="1:24" x14ac:dyDescent="0.2">
      <c r="A27" t="s">
        <v>48</v>
      </c>
      <c r="X27" s="6">
        <f t="shared" si="0"/>
        <v>0</v>
      </c>
    </row>
    <row r="28" spans="1:24" x14ac:dyDescent="0.2">
      <c r="A28" t="s">
        <v>23</v>
      </c>
      <c r="B28" s="5">
        <v>1754</v>
      </c>
      <c r="C28" s="5">
        <v>1167</v>
      </c>
      <c r="G28" s="5">
        <v>0</v>
      </c>
      <c r="I28" s="5">
        <v>1134</v>
      </c>
      <c r="K28" s="6">
        <v>497</v>
      </c>
      <c r="N28" s="6">
        <v>1718</v>
      </c>
      <c r="P28" s="6">
        <v>2134</v>
      </c>
      <c r="R28" s="6">
        <v>2423</v>
      </c>
      <c r="T28" s="6">
        <v>2883</v>
      </c>
      <c r="V28" s="6">
        <v>1205</v>
      </c>
      <c r="X28" s="6">
        <f t="shared" si="0"/>
        <v>14915</v>
      </c>
    </row>
    <row r="29" spans="1:24" x14ac:dyDescent="0.2">
      <c r="A29" t="s">
        <v>24</v>
      </c>
      <c r="B29" s="5">
        <v>622</v>
      </c>
      <c r="C29" s="5">
        <v>120</v>
      </c>
      <c r="G29" s="5">
        <v>2607</v>
      </c>
      <c r="I29" s="5">
        <v>3314</v>
      </c>
      <c r="K29" s="6">
        <v>1395</v>
      </c>
      <c r="N29" s="6">
        <v>1948</v>
      </c>
      <c r="P29" s="6">
        <v>971</v>
      </c>
      <c r="R29" s="6">
        <v>2014</v>
      </c>
      <c r="T29" s="6">
        <v>1290</v>
      </c>
      <c r="V29" s="6">
        <v>77</v>
      </c>
      <c r="X29" s="6">
        <f t="shared" si="0"/>
        <v>14358</v>
      </c>
    </row>
    <row r="30" spans="1:24" x14ac:dyDescent="0.2">
      <c r="A30" t="s">
        <v>8</v>
      </c>
      <c r="B30" s="5">
        <v>5661</v>
      </c>
      <c r="C30" s="5">
        <v>2841</v>
      </c>
      <c r="G30" s="5">
        <v>2084</v>
      </c>
      <c r="I30" s="5">
        <v>7702</v>
      </c>
      <c r="K30" s="6">
        <v>3177</v>
      </c>
      <c r="N30" s="6">
        <v>3899</v>
      </c>
      <c r="P30" s="6">
        <v>6148</v>
      </c>
      <c r="R30" s="6">
        <v>7483</v>
      </c>
      <c r="T30" s="6">
        <v>7743</v>
      </c>
      <c r="V30" s="6">
        <v>1041</v>
      </c>
      <c r="X30" s="6">
        <f t="shared" si="0"/>
        <v>47779</v>
      </c>
    </row>
    <row r="31" spans="1:24" x14ac:dyDescent="0.2">
      <c r="A31" t="s">
        <v>140</v>
      </c>
      <c r="X31" s="6">
        <f t="shared" si="0"/>
        <v>0</v>
      </c>
    </row>
    <row r="32" spans="1:24" x14ac:dyDescent="0.2">
      <c r="A32" t="s">
        <v>25</v>
      </c>
      <c r="B32" s="5">
        <v>4093</v>
      </c>
      <c r="C32" s="5">
        <v>1868</v>
      </c>
      <c r="G32" s="5">
        <v>835</v>
      </c>
      <c r="I32" s="5">
        <v>7139</v>
      </c>
      <c r="K32" s="6">
        <v>2235</v>
      </c>
      <c r="N32" s="6">
        <v>1250</v>
      </c>
      <c r="P32" s="6">
        <v>4156</v>
      </c>
      <c r="R32" s="6">
        <v>2122</v>
      </c>
      <c r="T32" s="6">
        <v>5203</v>
      </c>
      <c r="V32" s="6">
        <v>987</v>
      </c>
      <c r="X32" s="6">
        <f t="shared" si="0"/>
        <v>29888</v>
      </c>
    </row>
    <row r="33" spans="1:24" x14ac:dyDescent="0.2">
      <c r="A33" t="s">
        <v>26</v>
      </c>
      <c r="B33" s="5">
        <v>355</v>
      </c>
      <c r="C33" s="5">
        <v>429</v>
      </c>
      <c r="G33" s="5">
        <v>615</v>
      </c>
      <c r="I33" s="5">
        <v>578</v>
      </c>
      <c r="K33" s="6">
        <v>-360</v>
      </c>
      <c r="N33" s="6">
        <v>1095</v>
      </c>
      <c r="P33" s="6">
        <v>1154</v>
      </c>
      <c r="R33" s="6">
        <v>543</v>
      </c>
      <c r="T33" s="6">
        <v>674</v>
      </c>
      <c r="V33" s="6">
        <v>154</v>
      </c>
      <c r="X33" s="6">
        <f t="shared" si="0"/>
        <v>5237</v>
      </c>
    </row>
    <row r="34" spans="1:24" x14ac:dyDescent="0.2">
      <c r="A34" t="s">
        <v>27</v>
      </c>
      <c r="B34" s="5">
        <v>2907</v>
      </c>
      <c r="C34" s="5">
        <v>1222</v>
      </c>
      <c r="G34" s="5">
        <v>2276</v>
      </c>
      <c r="I34" s="5">
        <v>5994</v>
      </c>
      <c r="K34" s="6">
        <v>3396</v>
      </c>
      <c r="N34" s="6">
        <v>11135</v>
      </c>
      <c r="P34" s="6">
        <v>18261</v>
      </c>
      <c r="T34" s="6">
        <v>12274</v>
      </c>
      <c r="V34" s="6">
        <v>3354</v>
      </c>
      <c r="X34" s="6">
        <f t="shared" si="0"/>
        <v>60819</v>
      </c>
    </row>
    <row r="35" spans="1:24" x14ac:dyDescent="0.2">
      <c r="A35" t="s">
        <v>28</v>
      </c>
      <c r="B35" s="5">
        <v>1940</v>
      </c>
      <c r="C35" s="5">
        <v>1075</v>
      </c>
      <c r="X35" s="6">
        <f t="shared" si="0"/>
        <v>3015</v>
      </c>
    </row>
    <row r="36" spans="1:24" x14ac:dyDescent="0.2">
      <c r="A36" t="s">
        <v>49</v>
      </c>
      <c r="X36" s="6">
        <f t="shared" si="0"/>
        <v>0</v>
      </c>
    </row>
    <row r="37" spans="1:24" x14ac:dyDescent="0.2">
      <c r="A37" t="s">
        <v>10</v>
      </c>
      <c r="X37" s="6">
        <f t="shared" si="0"/>
        <v>0</v>
      </c>
    </row>
    <row r="38" spans="1:24" x14ac:dyDescent="0.2">
      <c r="A38" t="s">
        <v>11</v>
      </c>
      <c r="B38" s="5">
        <v>261</v>
      </c>
      <c r="C38" s="5">
        <v>132</v>
      </c>
      <c r="G38" s="5">
        <v>577</v>
      </c>
      <c r="I38" s="5">
        <v>1530</v>
      </c>
      <c r="K38" s="6">
        <v>3309</v>
      </c>
      <c r="N38" s="6">
        <v>1149</v>
      </c>
      <c r="P38" s="6">
        <v>1626</v>
      </c>
      <c r="R38" s="6">
        <v>1530</v>
      </c>
      <c r="T38" s="6">
        <v>1721</v>
      </c>
      <c r="V38" s="6">
        <v>481</v>
      </c>
      <c r="X38" s="6">
        <f t="shared" si="0"/>
        <v>12316</v>
      </c>
    </row>
    <row r="39" spans="1:24" x14ac:dyDescent="0.2">
      <c r="A39" t="s">
        <v>40</v>
      </c>
      <c r="H39" s="5">
        <v>667</v>
      </c>
      <c r="J39" s="6">
        <v>600</v>
      </c>
      <c r="L39" s="6">
        <v>333</v>
      </c>
      <c r="M39" s="6">
        <v>600</v>
      </c>
      <c r="X39" s="6">
        <f t="shared" si="0"/>
        <v>2200</v>
      </c>
    </row>
    <row r="40" spans="1:24" x14ac:dyDescent="0.2">
      <c r="A40" t="s">
        <v>29</v>
      </c>
      <c r="E40" s="5">
        <v>49150</v>
      </c>
      <c r="F40" s="5">
        <v>6715</v>
      </c>
      <c r="N40" s="6">
        <v>64626</v>
      </c>
      <c r="O40" s="6">
        <v>9518</v>
      </c>
      <c r="P40" s="6">
        <v>100587</v>
      </c>
      <c r="R40" s="6">
        <v>72347</v>
      </c>
      <c r="S40" s="6">
        <v>744</v>
      </c>
      <c r="T40" s="6">
        <v>99078</v>
      </c>
      <c r="U40" s="6">
        <v>4423</v>
      </c>
      <c r="V40" s="6">
        <v>13786</v>
      </c>
      <c r="W40" s="6">
        <v>1430</v>
      </c>
      <c r="X40" s="6">
        <f t="shared" si="0"/>
        <v>422404</v>
      </c>
    </row>
    <row r="41" spans="1:24" x14ac:dyDescent="0.2">
      <c r="A41" t="s">
        <v>41</v>
      </c>
      <c r="G41" s="5">
        <v>898</v>
      </c>
      <c r="I41" s="5">
        <v>981</v>
      </c>
      <c r="K41" s="6">
        <v>804</v>
      </c>
      <c r="N41" s="6">
        <v>2555</v>
      </c>
      <c r="P41" s="6">
        <v>5108</v>
      </c>
      <c r="R41" s="6">
        <v>2555</v>
      </c>
      <c r="T41" s="6">
        <v>3406</v>
      </c>
      <c r="V41" s="6">
        <v>851</v>
      </c>
      <c r="X41" s="6">
        <f t="shared" si="0"/>
        <v>17158</v>
      </c>
    </row>
    <row r="42" spans="1:24" x14ac:dyDescent="0.2">
      <c r="A42" t="s">
        <v>30</v>
      </c>
      <c r="B42" s="5">
        <v>1750</v>
      </c>
      <c r="C42" s="5">
        <v>1200</v>
      </c>
      <c r="G42" s="5">
        <v>900</v>
      </c>
      <c r="H42" s="5">
        <v>508</v>
      </c>
      <c r="I42" s="5">
        <v>1100</v>
      </c>
      <c r="J42" s="6">
        <v>675</v>
      </c>
      <c r="K42" s="6">
        <v>1100</v>
      </c>
      <c r="L42" s="6">
        <v>675</v>
      </c>
      <c r="M42" s="6">
        <v>675</v>
      </c>
      <c r="N42" s="6">
        <v>959</v>
      </c>
      <c r="O42" s="6">
        <v>118</v>
      </c>
      <c r="P42" s="6">
        <v>1070</v>
      </c>
      <c r="Q42" s="6">
        <v>25</v>
      </c>
      <c r="R42" s="6">
        <v>1089</v>
      </c>
      <c r="S42" s="6">
        <v>9</v>
      </c>
      <c r="T42" s="6">
        <v>1436</v>
      </c>
      <c r="U42" s="6">
        <v>53</v>
      </c>
      <c r="V42" s="6">
        <v>997</v>
      </c>
      <c r="W42" s="6">
        <v>80</v>
      </c>
      <c r="X42" s="6">
        <f t="shared" si="0"/>
        <v>14419</v>
      </c>
    </row>
    <row r="43" spans="1:24" x14ac:dyDescent="0.2">
      <c r="A43" t="s">
        <v>31</v>
      </c>
      <c r="B43" s="5">
        <v>105</v>
      </c>
      <c r="C43" s="5">
        <v>248</v>
      </c>
      <c r="G43" s="5">
        <v>817</v>
      </c>
      <c r="I43" s="5">
        <v>979</v>
      </c>
      <c r="K43" s="6">
        <v>1057</v>
      </c>
      <c r="N43" s="6">
        <v>704</v>
      </c>
      <c r="P43" s="6">
        <v>866</v>
      </c>
      <c r="R43" s="6">
        <v>867</v>
      </c>
      <c r="T43" s="6">
        <v>979</v>
      </c>
      <c r="V43" s="6">
        <v>979</v>
      </c>
      <c r="X43" s="6">
        <f t="shared" si="0"/>
        <v>7601</v>
      </c>
    </row>
    <row r="44" spans="1:24" x14ac:dyDescent="0.2">
      <c r="A44" t="s">
        <v>38</v>
      </c>
      <c r="X44" s="6">
        <f t="shared" si="0"/>
        <v>0</v>
      </c>
    </row>
    <row r="45" spans="1:24" x14ac:dyDescent="0.2">
      <c r="A45" t="s">
        <v>116</v>
      </c>
      <c r="E45" s="5">
        <v>3483</v>
      </c>
      <c r="F45" s="5">
        <v>397</v>
      </c>
      <c r="X45" s="6">
        <f t="shared" si="0"/>
        <v>3880</v>
      </c>
    </row>
    <row r="46" spans="1:24" ht="16" thickBot="1" x14ac:dyDescent="0.25">
      <c r="A46" t="s">
        <v>32</v>
      </c>
      <c r="B46" s="5">
        <v>24494</v>
      </c>
      <c r="C46" s="5">
        <v>11214</v>
      </c>
      <c r="G46" s="5">
        <v>5541</v>
      </c>
      <c r="H46" s="5">
        <v>700</v>
      </c>
      <c r="I46" s="5">
        <v>24319</v>
      </c>
      <c r="J46" s="6">
        <v>700</v>
      </c>
      <c r="K46" s="6">
        <v>14776</v>
      </c>
      <c r="L46" s="6">
        <v>350</v>
      </c>
      <c r="M46" s="6">
        <v>700</v>
      </c>
      <c r="N46" s="6">
        <v>14930</v>
      </c>
      <c r="O46" s="6">
        <v>350</v>
      </c>
      <c r="P46" s="6">
        <v>24473</v>
      </c>
      <c r="Q46" s="6">
        <v>350</v>
      </c>
      <c r="R46" s="6">
        <v>21394</v>
      </c>
      <c r="S46" s="6">
        <v>350</v>
      </c>
      <c r="T46" s="6">
        <v>26166</v>
      </c>
      <c r="U46" s="6">
        <v>700</v>
      </c>
      <c r="V46" s="6">
        <v>4310</v>
      </c>
      <c r="W46" s="6">
        <v>350</v>
      </c>
      <c r="X46" s="6">
        <f t="shared" si="0"/>
        <v>176167</v>
      </c>
    </row>
    <row r="47" spans="1:24" ht="16" thickBot="1" x14ac:dyDescent="0.25">
      <c r="A47" t="s">
        <v>15</v>
      </c>
      <c r="B47" s="7">
        <f>SUM(B20:B46)</f>
        <v>113444</v>
      </c>
      <c r="C47" s="7">
        <f t="shared" ref="C47:W47" si="2">SUM(C20:C46)</f>
        <v>55995</v>
      </c>
      <c r="D47" s="7">
        <f t="shared" si="2"/>
        <v>0</v>
      </c>
      <c r="E47" s="7">
        <f t="shared" si="2"/>
        <v>52633</v>
      </c>
      <c r="F47" s="7">
        <f t="shared" si="2"/>
        <v>7112</v>
      </c>
      <c r="G47" s="7">
        <f t="shared" si="2"/>
        <v>47015</v>
      </c>
      <c r="H47" s="7">
        <f t="shared" si="2"/>
        <v>30245</v>
      </c>
      <c r="I47" s="7">
        <f t="shared" si="2"/>
        <v>150340</v>
      </c>
      <c r="J47" s="7">
        <f t="shared" si="2"/>
        <v>1975</v>
      </c>
      <c r="K47" s="7">
        <f t="shared" si="2"/>
        <v>83240</v>
      </c>
      <c r="L47" s="7">
        <f t="shared" si="2"/>
        <v>1358</v>
      </c>
      <c r="M47" s="7">
        <f t="shared" si="2"/>
        <v>13500</v>
      </c>
      <c r="N47" s="7">
        <f t="shared" si="2"/>
        <v>201060</v>
      </c>
      <c r="O47" s="7">
        <f t="shared" si="2"/>
        <v>12718</v>
      </c>
      <c r="P47" s="7">
        <f t="shared" si="2"/>
        <v>309028</v>
      </c>
      <c r="Q47" s="7">
        <f t="shared" si="2"/>
        <v>3668</v>
      </c>
      <c r="R47" s="7">
        <f t="shared" si="2"/>
        <v>215054</v>
      </c>
      <c r="S47" s="7">
        <f t="shared" si="2"/>
        <v>1649</v>
      </c>
      <c r="T47" s="7">
        <f t="shared" si="2"/>
        <v>266304</v>
      </c>
      <c r="U47" s="7">
        <f t="shared" si="2"/>
        <v>6324</v>
      </c>
      <c r="V47" s="7">
        <f t="shared" si="2"/>
        <v>60021</v>
      </c>
      <c r="W47" s="7">
        <f t="shared" si="2"/>
        <v>2406</v>
      </c>
      <c r="X47" s="7">
        <f t="shared" si="0"/>
        <v>1635089</v>
      </c>
    </row>
    <row r="48" spans="1:24" x14ac:dyDescent="0.2">
      <c r="A48" t="s">
        <v>13</v>
      </c>
      <c r="B48" s="5">
        <v>25000</v>
      </c>
      <c r="C48" s="5">
        <v>15000</v>
      </c>
      <c r="G48" s="5">
        <v>25000</v>
      </c>
      <c r="I48" s="5">
        <v>35000</v>
      </c>
      <c r="K48" s="6">
        <v>35000</v>
      </c>
      <c r="N48" s="6">
        <v>50000</v>
      </c>
      <c r="P48" s="6">
        <v>60000</v>
      </c>
      <c r="R48" s="6">
        <v>50000</v>
      </c>
      <c r="T48" s="6">
        <v>50000</v>
      </c>
      <c r="V48" s="6">
        <v>7500</v>
      </c>
      <c r="X48" s="6">
        <f t="shared" si="0"/>
        <v>352500</v>
      </c>
    </row>
    <row r="49" spans="1:4" x14ac:dyDescent="0.2">
      <c r="A49" t="s">
        <v>35</v>
      </c>
      <c r="D49" s="5">
        <v>41549</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E82FB-886F-47D3-B1B6-954057B813F5}">
  <dimension ref="A1:X49"/>
  <sheetViews>
    <sheetView topLeftCell="A5" workbookViewId="0">
      <pane xSplit="1" ySplit="1" topLeftCell="B6" activePane="bottomRight" state="frozen"/>
      <selection activeCell="X16" sqref="X16"/>
      <selection pane="topRight" activeCell="X16" sqref="X16"/>
      <selection pane="bottomLeft" activeCell="X16" sqref="X16"/>
      <selection pane="bottomRight" activeCell="X16" sqref="X16"/>
    </sheetView>
  </sheetViews>
  <sheetFormatPr baseColWidth="10" defaultColWidth="8.83203125" defaultRowHeight="15" x14ac:dyDescent="0.2"/>
  <cols>
    <col min="1" max="1" width="43" bestFit="1" customWidth="1"/>
    <col min="2" max="9" width="10.6640625" style="5" customWidth="1"/>
    <col min="10" max="23" width="10.6640625" style="6" customWidth="1"/>
  </cols>
  <sheetData>
    <row r="1" spans="1:24" ht="16" x14ac:dyDescent="0.2">
      <c r="A1" s="4" t="s">
        <v>0</v>
      </c>
    </row>
    <row r="2" spans="1:24" ht="16" x14ac:dyDescent="0.2">
      <c r="A2" s="4" t="s">
        <v>1</v>
      </c>
    </row>
    <row r="3" spans="1:24" ht="16" x14ac:dyDescent="0.2">
      <c r="A3" s="4">
        <v>2019</v>
      </c>
    </row>
    <row r="5" spans="1:24" s="10" customFormat="1" ht="80" x14ac:dyDescent="0.2">
      <c r="A5" s="9" t="s">
        <v>2</v>
      </c>
      <c r="B5" s="11" t="s">
        <v>33</v>
      </c>
      <c r="C5" s="11" t="s">
        <v>34</v>
      </c>
      <c r="D5" s="11" t="s">
        <v>3</v>
      </c>
      <c r="E5" s="11" t="s">
        <v>36</v>
      </c>
      <c r="F5" s="11" t="s">
        <v>37</v>
      </c>
      <c r="G5" s="11" t="s">
        <v>43</v>
      </c>
      <c r="H5" s="11" t="s">
        <v>42</v>
      </c>
      <c r="I5" s="11" t="s">
        <v>44</v>
      </c>
      <c r="J5" s="12" t="s">
        <v>45</v>
      </c>
      <c r="K5" s="12" t="s">
        <v>141</v>
      </c>
      <c r="L5" s="12" t="s">
        <v>46</v>
      </c>
      <c r="M5" s="12" t="s">
        <v>47</v>
      </c>
      <c r="N5" s="12" t="s">
        <v>50</v>
      </c>
      <c r="O5" s="12" t="s">
        <v>51</v>
      </c>
      <c r="P5" s="12" t="s">
        <v>52</v>
      </c>
      <c r="Q5" s="12" t="s">
        <v>53</v>
      </c>
      <c r="R5" s="12" t="s">
        <v>54</v>
      </c>
      <c r="S5" s="12" t="s">
        <v>55</v>
      </c>
      <c r="T5" s="12" t="s">
        <v>56</v>
      </c>
      <c r="U5" s="12" t="s">
        <v>57</v>
      </c>
      <c r="V5" s="12" t="s">
        <v>58</v>
      </c>
      <c r="W5" s="12" t="s">
        <v>59</v>
      </c>
      <c r="X5" s="12" t="s">
        <v>15</v>
      </c>
    </row>
    <row r="6" spans="1:24" x14ac:dyDescent="0.2">
      <c r="A6" s="3" t="s">
        <v>6</v>
      </c>
    </row>
    <row r="7" spans="1:24" x14ac:dyDescent="0.2">
      <c r="A7" t="s">
        <v>4</v>
      </c>
      <c r="B7" s="5">
        <v>10915</v>
      </c>
      <c r="C7" s="5">
        <v>5041</v>
      </c>
      <c r="E7" s="5">
        <v>20247</v>
      </c>
      <c r="F7" s="5">
        <v>2303</v>
      </c>
      <c r="N7" s="6">
        <v>6551</v>
      </c>
      <c r="O7" s="6">
        <v>804</v>
      </c>
      <c r="P7" s="6">
        <v>12935</v>
      </c>
      <c r="Q7" s="6">
        <v>298</v>
      </c>
      <c r="R7" s="6">
        <v>6727</v>
      </c>
      <c r="S7" s="6">
        <v>58</v>
      </c>
      <c r="T7" s="6">
        <v>8083</v>
      </c>
      <c r="U7" s="6">
        <v>302</v>
      </c>
      <c r="V7" s="6">
        <v>2224</v>
      </c>
      <c r="W7" s="6">
        <v>192</v>
      </c>
      <c r="X7" s="6">
        <f>SUM(B7:W7)</f>
        <v>76680</v>
      </c>
    </row>
    <row r="8" spans="1:24" x14ac:dyDescent="0.2">
      <c r="A8" t="s">
        <v>5</v>
      </c>
      <c r="B8" s="5">
        <v>915</v>
      </c>
      <c r="C8" s="5">
        <v>450</v>
      </c>
      <c r="E8" s="5">
        <v>3111</v>
      </c>
      <c r="F8" s="5">
        <v>354</v>
      </c>
      <c r="N8" s="6">
        <v>9855</v>
      </c>
      <c r="P8" s="6">
        <v>7157</v>
      </c>
      <c r="Q8" s="6">
        <v>150</v>
      </c>
      <c r="R8" s="6">
        <v>2280</v>
      </c>
      <c r="S8" s="6">
        <v>18</v>
      </c>
      <c r="T8" s="6">
        <v>7621</v>
      </c>
      <c r="U8" s="6">
        <v>265</v>
      </c>
      <c r="V8" s="6">
        <v>1070</v>
      </c>
      <c r="W8" s="6">
        <v>91</v>
      </c>
      <c r="X8" s="6">
        <f t="shared" ref="X8:X48" si="0">SUM(B8:W8)</f>
        <v>33337</v>
      </c>
    </row>
    <row r="9" spans="1:24" x14ac:dyDescent="0.2">
      <c r="A9" t="s">
        <v>7</v>
      </c>
      <c r="B9" s="5">
        <v>1121</v>
      </c>
      <c r="C9" s="5">
        <v>475</v>
      </c>
      <c r="E9" s="5">
        <v>1158</v>
      </c>
      <c r="F9" s="5">
        <v>132</v>
      </c>
      <c r="N9" s="6">
        <v>461</v>
      </c>
      <c r="O9" s="6">
        <v>571147</v>
      </c>
      <c r="P9" s="6">
        <v>822</v>
      </c>
      <c r="Q9" s="6">
        <v>19</v>
      </c>
      <c r="R9" s="6">
        <v>520</v>
      </c>
      <c r="S9" s="6">
        <v>4</v>
      </c>
      <c r="T9" s="6">
        <v>573</v>
      </c>
      <c r="U9" s="6">
        <v>21</v>
      </c>
      <c r="V9" s="6">
        <v>196</v>
      </c>
      <c r="W9" s="6">
        <v>17</v>
      </c>
      <c r="X9" s="6">
        <f t="shared" si="0"/>
        <v>576666</v>
      </c>
    </row>
    <row r="10" spans="1:24" x14ac:dyDescent="0.2">
      <c r="A10" t="s">
        <v>8</v>
      </c>
      <c r="B10" s="5">
        <v>1040</v>
      </c>
      <c r="C10" s="5">
        <v>476</v>
      </c>
      <c r="E10" s="5">
        <v>2698</v>
      </c>
      <c r="F10" s="5">
        <v>308</v>
      </c>
      <c r="N10" s="6">
        <v>1612</v>
      </c>
      <c r="O10" s="6">
        <v>198</v>
      </c>
      <c r="P10" s="6">
        <v>2722</v>
      </c>
      <c r="Q10" s="6">
        <v>63</v>
      </c>
      <c r="R10" s="6">
        <v>2100</v>
      </c>
      <c r="S10" s="6">
        <v>18</v>
      </c>
      <c r="T10" s="6">
        <v>2288</v>
      </c>
      <c r="U10" s="6">
        <v>85</v>
      </c>
      <c r="V10" s="6">
        <v>833</v>
      </c>
      <c r="W10" s="6">
        <v>72</v>
      </c>
      <c r="X10" s="6">
        <f t="shared" si="0"/>
        <v>14513</v>
      </c>
    </row>
    <row r="11" spans="1:24" x14ac:dyDescent="0.2">
      <c r="A11" t="s">
        <v>9</v>
      </c>
      <c r="B11" s="5">
        <v>470</v>
      </c>
      <c r="C11" s="5">
        <v>215</v>
      </c>
      <c r="E11" s="5">
        <v>319</v>
      </c>
      <c r="F11" s="5">
        <v>36</v>
      </c>
      <c r="N11" s="6">
        <v>113</v>
      </c>
      <c r="O11" s="6">
        <v>14</v>
      </c>
      <c r="P11" s="6">
        <v>199</v>
      </c>
      <c r="Q11" s="6">
        <v>5</v>
      </c>
      <c r="R11" s="6">
        <v>183</v>
      </c>
      <c r="S11" s="6">
        <v>2</v>
      </c>
      <c r="T11" s="6">
        <v>209</v>
      </c>
      <c r="U11" s="6">
        <v>8</v>
      </c>
      <c r="V11" s="6">
        <v>30</v>
      </c>
      <c r="W11" s="6">
        <v>3</v>
      </c>
      <c r="X11" s="6">
        <f t="shared" si="0"/>
        <v>1806</v>
      </c>
    </row>
    <row r="12" spans="1:24" x14ac:dyDescent="0.2">
      <c r="A12" t="s">
        <v>10</v>
      </c>
      <c r="B12" s="5">
        <v>349</v>
      </c>
      <c r="C12" s="5">
        <v>158</v>
      </c>
      <c r="E12" s="5">
        <v>504</v>
      </c>
      <c r="F12" s="5">
        <v>58</v>
      </c>
      <c r="N12" s="6">
        <v>319</v>
      </c>
      <c r="O12" s="6">
        <v>39</v>
      </c>
      <c r="P12" s="6">
        <v>408</v>
      </c>
      <c r="Q12" s="6">
        <v>9</v>
      </c>
      <c r="R12" s="6">
        <v>325</v>
      </c>
      <c r="S12" s="6">
        <v>3</v>
      </c>
      <c r="T12" s="6">
        <v>351</v>
      </c>
      <c r="U12" s="6">
        <v>13</v>
      </c>
      <c r="V12" s="6">
        <v>98</v>
      </c>
      <c r="W12" s="6">
        <v>8</v>
      </c>
      <c r="X12" s="6">
        <f t="shared" si="0"/>
        <v>2642</v>
      </c>
    </row>
    <row r="13" spans="1:24" x14ac:dyDescent="0.2">
      <c r="A13" t="s">
        <v>11</v>
      </c>
      <c r="B13" s="5">
        <v>2464</v>
      </c>
      <c r="C13" s="5">
        <v>1128</v>
      </c>
      <c r="E13" s="5">
        <v>5656</v>
      </c>
      <c r="F13" s="5">
        <v>645</v>
      </c>
      <c r="N13" s="6">
        <v>2003</v>
      </c>
      <c r="O13" s="6">
        <v>246</v>
      </c>
      <c r="P13" s="6">
        <v>3514</v>
      </c>
      <c r="Q13" s="6">
        <v>81</v>
      </c>
      <c r="R13" s="6">
        <v>3398</v>
      </c>
      <c r="S13" s="6">
        <v>29</v>
      </c>
      <c r="T13" s="6">
        <v>3696</v>
      </c>
      <c r="U13" s="6">
        <v>137</v>
      </c>
      <c r="V13" s="6">
        <v>572</v>
      </c>
      <c r="W13" s="6">
        <v>49</v>
      </c>
      <c r="X13" s="6">
        <f t="shared" si="0"/>
        <v>23618</v>
      </c>
    </row>
    <row r="14" spans="1:24" x14ac:dyDescent="0.2">
      <c r="A14" t="s">
        <v>12</v>
      </c>
      <c r="B14" s="5">
        <v>1786</v>
      </c>
      <c r="C14" s="5">
        <v>758</v>
      </c>
      <c r="E14" s="5">
        <v>0</v>
      </c>
      <c r="F14" s="5">
        <v>0</v>
      </c>
      <c r="N14" s="6">
        <v>0</v>
      </c>
      <c r="P14" s="6">
        <v>0</v>
      </c>
      <c r="R14" s="6">
        <v>0</v>
      </c>
      <c r="T14" s="6">
        <v>0</v>
      </c>
      <c r="U14" s="6">
        <v>0</v>
      </c>
      <c r="V14" s="6">
        <v>0</v>
      </c>
      <c r="W14" s="6">
        <v>0</v>
      </c>
      <c r="X14" s="6">
        <f t="shared" si="0"/>
        <v>2544</v>
      </c>
    </row>
    <row r="15" spans="1:24" ht="16" thickBot="1" x14ac:dyDescent="0.25">
      <c r="A15" t="s">
        <v>139</v>
      </c>
      <c r="X15" s="6">
        <f t="shared" si="0"/>
        <v>0</v>
      </c>
    </row>
    <row r="16" spans="1:24" ht="16" thickBot="1" x14ac:dyDescent="0.25">
      <c r="A16" t="s">
        <v>15</v>
      </c>
      <c r="B16" s="7">
        <f t="shared" ref="B16:W16" si="1">SUM(B7:B14)</f>
        <v>19060</v>
      </c>
      <c r="C16" s="7">
        <f t="shared" si="1"/>
        <v>8701</v>
      </c>
      <c r="D16" s="7">
        <f t="shared" si="1"/>
        <v>0</v>
      </c>
      <c r="E16" s="7">
        <f t="shared" si="1"/>
        <v>33693</v>
      </c>
      <c r="F16" s="7">
        <f t="shared" si="1"/>
        <v>3836</v>
      </c>
      <c r="G16" s="7">
        <f t="shared" si="1"/>
        <v>0</v>
      </c>
      <c r="H16" s="7">
        <f t="shared" si="1"/>
        <v>0</v>
      </c>
      <c r="I16" s="7">
        <f t="shared" si="1"/>
        <v>0</v>
      </c>
      <c r="J16" s="7">
        <f t="shared" si="1"/>
        <v>0</v>
      </c>
      <c r="K16" s="7"/>
      <c r="L16" s="7">
        <f t="shared" si="1"/>
        <v>0</v>
      </c>
      <c r="M16" s="7">
        <f t="shared" si="1"/>
        <v>0</v>
      </c>
      <c r="N16" s="7">
        <f t="shared" si="1"/>
        <v>20914</v>
      </c>
      <c r="O16" s="7">
        <f t="shared" si="1"/>
        <v>572448</v>
      </c>
      <c r="P16" s="7">
        <f t="shared" si="1"/>
        <v>27757</v>
      </c>
      <c r="Q16" s="7">
        <f t="shared" si="1"/>
        <v>625</v>
      </c>
      <c r="R16" s="7">
        <f t="shared" si="1"/>
        <v>15533</v>
      </c>
      <c r="S16" s="7">
        <f t="shared" si="1"/>
        <v>132</v>
      </c>
      <c r="T16" s="7">
        <f t="shared" si="1"/>
        <v>22821</v>
      </c>
      <c r="U16" s="7">
        <f t="shared" si="1"/>
        <v>831</v>
      </c>
      <c r="V16" s="7">
        <f t="shared" si="1"/>
        <v>5023</v>
      </c>
      <c r="W16" s="7">
        <f t="shared" si="1"/>
        <v>432</v>
      </c>
      <c r="X16" s="7">
        <f t="shared" si="0"/>
        <v>731806</v>
      </c>
    </row>
    <row r="17" spans="1:24" x14ac:dyDescent="0.2">
      <c r="A17" t="s">
        <v>13</v>
      </c>
      <c r="B17" s="8">
        <v>20000</v>
      </c>
      <c r="C17" s="5">
        <v>10000</v>
      </c>
      <c r="E17" s="5">
        <v>48395</v>
      </c>
      <c r="F17" s="5">
        <v>6606</v>
      </c>
      <c r="N17" s="6">
        <v>34865</v>
      </c>
      <c r="O17" s="6">
        <v>5135</v>
      </c>
      <c r="P17" s="6">
        <v>38922</v>
      </c>
      <c r="Q17" s="6">
        <v>1078</v>
      </c>
      <c r="R17" s="6">
        <v>39593</v>
      </c>
      <c r="S17" s="6">
        <v>407</v>
      </c>
      <c r="T17" s="6">
        <v>38291</v>
      </c>
      <c r="U17" s="6">
        <v>1709</v>
      </c>
      <c r="V17" s="6">
        <v>16308</v>
      </c>
      <c r="W17" s="6">
        <v>1692</v>
      </c>
      <c r="X17" s="6">
        <f t="shared" si="0"/>
        <v>263001</v>
      </c>
    </row>
    <row r="18" spans="1:24" x14ac:dyDescent="0.2">
      <c r="A18" t="s">
        <v>14</v>
      </c>
      <c r="B18" s="5">
        <v>128453</v>
      </c>
      <c r="C18" s="5">
        <v>54483</v>
      </c>
      <c r="E18" s="5">
        <v>239399</v>
      </c>
      <c r="F18" s="5">
        <v>28353</v>
      </c>
      <c r="N18" s="6">
        <v>133050</v>
      </c>
      <c r="O18" s="6">
        <v>16954</v>
      </c>
      <c r="P18" s="6">
        <v>198730</v>
      </c>
      <c r="Q18" s="6">
        <v>4762</v>
      </c>
      <c r="R18" s="6">
        <v>148239</v>
      </c>
      <c r="S18" s="6">
        <v>1319</v>
      </c>
      <c r="T18" s="6">
        <v>173728</v>
      </c>
      <c r="U18" s="6">
        <v>6710</v>
      </c>
      <c r="V18" s="6">
        <v>27557</v>
      </c>
      <c r="W18" s="6">
        <v>2474</v>
      </c>
      <c r="X18" s="6">
        <f t="shared" si="0"/>
        <v>1164211</v>
      </c>
    </row>
    <row r="19" spans="1:24" x14ac:dyDescent="0.2">
      <c r="A19" s="3" t="s">
        <v>16</v>
      </c>
      <c r="X19" s="6">
        <f t="shared" si="0"/>
        <v>0</v>
      </c>
    </row>
    <row r="20" spans="1:24" x14ac:dyDescent="0.2">
      <c r="A20" t="s">
        <v>17</v>
      </c>
      <c r="B20" s="5">
        <v>22055</v>
      </c>
      <c r="C20" s="5">
        <v>9351</v>
      </c>
      <c r="G20" s="5">
        <v>6099</v>
      </c>
      <c r="I20" s="5">
        <v>22251</v>
      </c>
      <c r="K20" s="6">
        <v>11767</v>
      </c>
      <c r="N20" s="6">
        <v>21255</v>
      </c>
      <c r="P20" s="6">
        <v>31747</v>
      </c>
      <c r="R20" s="6">
        <v>23683</v>
      </c>
      <c r="T20" s="6">
        <v>27753</v>
      </c>
      <c r="V20" s="6">
        <v>4400</v>
      </c>
      <c r="X20" s="6">
        <f t="shared" si="0"/>
        <v>180361</v>
      </c>
    </row>
    <row r="21" spans="1:24" x14ac:dyDescent="0.2">
      <c r="A21" t="s">
        <v>39</v>
      </c>
      <c r="G21" s="5">
        <v>5713</v>
      </c>
      <c r="H21" s="5">
        <v>31283</v>
      </c>
      <c r="I21" s="5">
        <v>20853</v>
      </c>
      <c r="K21" s="6">
        <v>12397</v>
      </c>
      <c r="M21" s="6">
        <v>12709</v>
      </c>
      <c r="X21" s="6">
        <f t="shared" si="0"/>
        <v>82955</v>
      </c>
    </row>
    <row r="22" spans="1:24" x14ac:dyDescent="0.2">
      <c r="A22" t="s">
        <v>18</v>
      </c>
      <c r="B22" s="5">
        <v>24827</v>
      </c>
      <c r="C22" s="5">
        <v>10533</v>
      </c>
      <c r="G22" s="5">
        <v>8760</v>
      </c>
      <c r="I22" s="5">
        <v>31967</v>
      </c>
      <c r="K22" s="6">
        <v>13505</v>
      </c>
      <c r="N22" s="6">
        <v>30538</v>
      </c>
      <c r="P22" s="6">
        <v>45611</v>
      </c>
      <c r="R22" s="6">
        <v>34024</v>
      </c>
      <c r="T22" s="6">
        <v>39873</v>
      </c>
      <c r="V22" s="6">
        <v>6324</v>
      </c>
      <c r="X22" s="6">
        <f t="shared" si="0"/>
        <v>245962</v>
      </c>
    </row>
    <row r="23" spans="1:24" x14ac:dyDescent="0.2">
      <c r="A23" t="s">
        <v>19</v>
      </c>
      <c r="B23" s="5">
        <v>15000</v>
      </c>
      <c r="C23" s="5">
        <v>15000</v>
      </c>
      <c r="G23" s="5">
        <v>3587</v>
      </c>
      <c r="I23" s="5">
        <v>10993</v>
      </c>
      <c r="K23" s="6">
        <v>5575</v>
      </c>
      <c r="N23" s="6">
        <v>24781</v>
      </c>
      <c r="P23" s="6">
        <v>46149</v>
      </c>
      <c r="Q23" s="6">
        <v>1141</v>
      </c>
      <c r="R23" s="6">
        <v>33628</v>
      </c>
      <c r="T23" s="6">
        <v>24085</v>
      </c>
      <c r="V23" s="6">
        <v>21332</v>
      </c>
      <c r="X23" s="6">
        <f t="shared" si="0"/>
        <v>201271</v>
      </c>
    </row>
    <row r="24" spans="1:24" x14ac:dyDescent="0.2">
      <c r="A24" t="s">
        <v>20</v>
      </c>
      <c r="B24" s="5">
        <v>23775</v>
      </c>
      <c r="C24" s="5">
        <v>14671</v>
      </c>
      <c r="G24" s="5">
        <v>2889</v>
      </c>
      <c r="I24" s="5">
        <v>11556</v>
      </c>
      <c r="K24" s="6">
        <v>7945</v>
      </c>
      <c r="N24" s="6">
        <v>15890</v>
      </c>
      <c r="P24" s="6">
        <v>21668</v>
      </c>
      <c r="Q24" s="6">
        <v>1445</v>
      </c>
      <c r="R24" s="6">
        <v>18057</v>
      </c>
      <c r="T24" s="6">
        <v>16612</v>
      </c>
      <c r="V24" s="6">
        <v>2167</v>
      </c>
      <c r="X24" s="6">
        <f t="shared" si="0"/>
        <v>136675</v>
      </c>
    </row>
    <row r="25" spans="1:24" x14ac:dyDescent="0.2">
      <c r="A25" t="s">
        <v>21</v>
      </c>
      <c r="B25" s="5">
        <v>0</v>
      </c>
      <c r="C25" s="5">
        <v>0</v>
      </c>
      <c r="G25" s="5">
        <v>0</v>
      </c>
      <c r="I25" s="5">
        <v>0</v>
      </c>
      <c r="K25" s="6">
        <v>0</v>
      </c>
      <c r="N25" s="6">
        <v>0</v>
      </c>
      <c r="P25" s="6">
        <v>0</v>
      </c>
      <c r="R25" s="6">
        <v>0</v>
      </c>
      <c r="T25" s="6">
        <v>0</v>
      </c>
      <c r="V25" s="6">
        <v>0</v>
      </c>
      <c r="X25" s="6">
        <f t="shared" si="0"/>
        <v>0</v>
      </c>
    </row>
    <row r="26" spans="1:24" x14ac:dyDescent="0.2">
      <c r="A26" t="s">
        <v>22</v>
      </c>
      <c r="B26" s="5">
        <v>1522</v>
      </c>
      <c r="C26" s="5">
        <v>753</v>
      </c>
      <c r="G26" s="5">
        <v>746</v>
      </c>
      <c r="I26" s="5">
        <v>1532</v>
      </c>
      <c r="K26" s="6">
        <v>759</v>
      </c>
      <c r="N26" s="6">
        <v>1528</v>
      </c>
      <c r="P26" s="6">
        <v>1931</v>
      </c>
      <c r="R26" s="6">
        <v>1538</v>
      </c>
      <c r="T26" s="6">
        <v>1554</v>
      </c>
      <c r="V26" s="6">
        <v>739</v>
      </c>
      <c r="X26" s="6">
        <f t="shared" si="0"/>
        <v>12602</v>
      </c>
    </row>
    <row r="27" spans="1:24" x14ac:dyDescent="0.2">
      <c r="A27" t="s">
        <v>48</v>
      </c>
      <c r="X27" s="6">
        <f t="shared" si="0"/>
        <v>0</v>
      </c>
    </row>
    <row r="28" spans="1:24" x14ac:dyDescent="0.2">
      <c r="A28" t="s">
        <v>23</v>
      </c>
      <c r="B28" s="5">
        <v>-1298</v>
      </c>
      <c r="C28" s="5">
        <v>1298</v>
      </c>
      <c r="G28" s="5">
        <v>431</v>
      </c>
      <c r="I28" s="5">
        <v>1865</v>
      </c>
      <c r="K28" s="6">
        <v>1007</v>
      </c>
      <c r="N28" s="6">
        <v>1208</v>
      </c>
      <c r="P28" s="6">
        <v>1093</v>
      </c>
      <c r="R28" s="6">
        <v>1706</v>
      </c>
      <c r="T28" s="6">
        <v>2024</v>
      </c>
      <c r="V28" s="6">
        <v>1082</v>
      </c>
      <c r="X28" s="6">
        <f t="shared" si="0"/>
        <v>10416</v>
      </c>
    </row>
    <row r="29" spans="1:24" x14ac:dyDescent="0.2">
      <c r="A29" t="s">
        <v>24</v>
      </c>
      <c r="B29" s="5">
        <v>1062</v>
      </c>
      <c r="C29" s="5">
        <v>412</v>
      </c>
      <c r="G29" s="5">
        <v>954</v>
      </c>
      <c r="I29" s="5">
        <v>1157</v>
      </c>
      <c r="K29" s="6">
        <v>1644</v>
      </c>
      <c r="N29" s="6">
        <v>2522</v>
      </c>
      <c r="P29" s="6">
        <v>4073</v>
      </c>
      <c r="R29" s="6">
        <v>1876</v>
      </c>
      <c r="T29" s="6">
        <v>3385</v>
      </c>
      <c r="V29" s="6">
        <v>1346</v>
      </c>
      <c r="X29" s="6">
        <f t="shared" si="0"/>
        <v>18431</v>
      </c>
    </row>
    <row r="30" spans="1:24" x14ac:dyDescent="0.2">
      <c r="A30" t="s">
        <v>8</v>
      </c>
      <c r="B30" s="5">
        <v>6257</v>
      </c>
      <c r="C30" s="5">
        <v>2590</v>
      </c>
      <c r="G30" s="5">
        <v>5500</v>
      </c>
      <c r="I30" s="5">
        <v>9829</v>
      </c>
      <c r="K30" s="6">
        <v>8102</v>
      </c>
      <c r="N30" s="6">
        <v>10203</v>
      </c>
      <c r="P30" s="6">
        <v>14348</v>
      </c>
      <c r="R30" s="6">
        <v>12266</v>
      </c>
      <c r="T30" s="6">
        <v>14361</v>
      </c>
      <c r="V30" s="6">
        <v>4532</v>
      </c>
      <c r="X30" s="6">
        <f t="shared" si="0"/>
        <v>87988</v>
      </c>
    </row>
    <row r="31" spans="1:24" x14ac:dyDescent="0.2">
      <c r="A31" t="s">
        <v>140</v>
      </c>
      <c r="X31" s="6">
        <f t="shared" si="0"/>
        <v>0</v>
      </c>
    </row>
    <row r="32" spans="1:24" x14ac:dyDescent="0.2">
      <c r="A32" t="s">
        <v>25</v>
      </c>
      <c r="B32" s="5">
        <v>5300</v>
      </c>
      <c r="C32" s="5">
        <v>2336</v>
      </c>
      <c r="G32" s="5">
        <v>4883</v>
      </c>
      <c r="I32" s="5">
        <v>6719</v>
      </c>
      <c r="K32" s="6">
        <v>6875</v>
      </c>
      <c r="N32" s="6">
        <v>7214</v>
      </c>
      <c r="P32" s="6">
        <v>5687</v>
      </c>
      <c r="R32" s="6">
        <v>4317</v>
      </c>
      <c r="T32" s="6">
        <v>4025</v>
      </c>
      <c r="V32" s="6">
        <v>1175</v>
      </c>
      <c r="X32" s="6">
        <f t="shared" si="0"/>
        <v>48531</v>
      </c>
    </row>
    <row r="33" spans="1:24" x14ac:dyDescent="0.2">
      <c r="A33" t="s">
        <v>26</v>
      </c>
      <c r="B33" s="5">
        <v>21</v>
      </c>
      <c r="C33" s="5">
        <v>581</v>
      </c>
      <c r="G33" s="5">
        <v>128</v>
      </c>
      <c r="I33" s="5">
        <v>507</v>
      </c>
      <c r="K33" s="6">
        <v>548</v>
      </c>
      <c r="N33" s="6">
        <v>1282</v>
      </c>
      <c r="P33" s="6">
        <v>968</v>
      </c>
      <c r="R33" s="6">
        <v>475</v>
      </c>
      <c r="T33" s="6">
        <v>611</v>
      </c>
      <c r="V33" s="6">
        <v>141</v>
      </c>
      <c r="X33" s="6">
        <f t="shared" si="0"/>
        <v>5262</v>
      </c>
    </row>
    <row r="34" spans="1:24" x14ac:dyDescent="0.2">
      <c r="A34" t="s">
        <v>27</v>
      </c>
      <c r="B34" s="5">
        <v>5278</v>
      </c>
      <c r="C34" s="5">
        <v>4803</v>
      </c>
      <c r="G34" s="5">
        <v>1842</v>
      </c>
      <c r="I34" s="5">
        <v>5527</v>
      </c>
      <c r="K34" s="6">
        <v>2448</v>
      </c>
      <c r="N34" s="6">
        <v>7444</v>
      </c>
      <c r="P34" s="6">
        <v>15660</v>
      </c>
      <c r="R34" s="6">
        <v>7871</v>
      </c>
      <c r="T34" s="6">
        <v>9720</v>
      </c>
      <c r="V34" s="6">
        <v>2393</v>
      </c>
      <c r="X34" s="6">
        <f t="shared" si="0"/>
        <v>62986</v>
      </c>
    </row>
    <row r="35" spans="1:24" x14ac:dyDescent="0.2">
      <c r="A35" t="s">
        <v>28</v>
      </c>
      <c r="B35" s="5">
        <v>2321</v>
      </c>
      <c r="C35" s="5">
        <v>885</v>
      </c>
      <c r="X35" s="6">
        <f t="shared" si="0"/>
        <v>3206</v>
      </c>
    </row>
    <row r="36" spans="1:24" x14ac:dyDescent="0.2">
      <c r="A36" t="s">
        <v>49</v>
      </c>
      <c r="X36" s="6">
        <f t="shared" si="0"/>
        <v>0</v>
      </c>
    </row>
    <row r="37" spans="1:24" x14ac:dyDescent="0.2">
      <c r="A37" t="s">
        <v>10</v>
      </c>
      <c r="X37" s="6">
        <f t="shared" si="0"/>
        <v>0</v>
      </c>
    </row>
    <row r="38" spans="1:24" x14ac:dyDescent="0.2">
      <c r="A38" t="s">
        <v>11</v>
      </c>
      <c r="B38" s="5">
        <v>1850</v>
      </c>
      <c r="C38" s="5">
        <v>714</v>
      </c>
      <c r="G38" s="5">
        <v>1175</v>
      </c>
      <c r="I38" s="5">
        <v>4904</v>
      </c>
      <c r="K38" s="6">
        <v>3978</v>
      </c>
      <c r="N38" s="6">
        <v>3071</v>
      </c>
      <c r="P38" s="6">
        <v>4815</v>
      </c>
      <c r="R38" s="6">
        <v>4310</v>
      </c>
      <c r="T38" s="6">
        <v>5146</v>
      </c>
      <c r="V38" s="6">
        <v>867</v>
      </c>
      <c r="X38" s="6">
        <f t="shared" si="0"/>
        <v>30830</v>
      </c>
    </row>
    <row r="39" spans="1:24" x14ac:dyDescent="0.2">
      <c r="A39" t="s">
        <v>40</v>
      </c>
      <c r="H39" s="5">
        <v>-97</v>
      </c>
      <c r="J39" s="6">
        <v>-80</v>
      </c>
      <c r="L39" s="6">
        <v>-10</v>
      </c>
      <c r="M39" s="6">
        <v>-81</v>
      </c>
      <c r="X39" s="6">
        <f t="shared" si="0"/>
        <v>-268</v>
      </c>
    </row>
    <row r="40" spans="1:24" x14ac:dyDescent="0.2">
      <c r="A40" t="s">
        <v>29</v>
      </c>
      <c r="B40" s="5">
        <v>32400</v>
      </c>
      <c r="C40" s="5">
        <v>15000</v>
      </c>
      <c r="E40" s="5">
        <v>113698</v>
      </c>
      <c r="F40" s="5">
        <v>15400</v>
      </c>
      <c r="N40" s="6">
        <v>67966</v>
      </c>
      <c r="O40" s="6">
        <v>9980</v>
      </c>
      <c r="P40" s="6">
        <v>106011</v>
      </c>
      <c r="Q40" s="6">
        <v>2926</v>
      </c>
      <c r="R40" s="6">
        <v>76418</v>
      </c>
      <c r="S40" s="6">
        <v>783</v>
      </c>
      <c r="T40" s="6">
        <v>104104</v>
      </c>
      <c r="U40" s="6">
        <v>4634</v>
      </c>
      <c r="V40" s="6">
        <v>14602</v>
      </c>
      <c r="W40" s="6">
        <v>1509</v>
      </c>
      <c r="X40" s="6">
        <f t="shared" si="0"/>
        <v>565431</v>
      </c>
    </row>
    <row r="41" spans="1:24" x14ac:dyDescent="0.2">
      <c r="A41" t="s">
        <v>41</v>
      </c>
      <c r="G41" s="5">
        <v>403</v>
      </c>
      <c r="I41" s="5">
        <v>1140</v>
      </c>
      <c r="K41" s="6">
        <v>694</v>
      </c>
      <c r="N41" s="6">
        <v>2190</v>
      </c>
      <c r="P41" s="6">
        <v>4378</v>
      </c>
      <c r="R41" s="6">
        <v>2190</v>
      </c>
      <c r="T41" s="6">
        <v>2919</v>
      </c>
      <c r="V41" s="6">
        <v>729</v>
      </c>
      <c r="X41" s="6">
        <f t="shared" si="0"/>
        <v>14643</v>
      </c>
    </row>
    <row r="42" spans="1:24" x14ac:dyDescent="0.2">
      <c r="A42" t="s">
        <v>30</v>
      </c>
      <c r="B42" s="5">
        <v>1300</v>
      </c>
      <c r="C42" s="5">
        <v>1820</v>
      </c>
      <c r="G42" s="5">
        <v>818</v>
      </c>
      <c r="H42" s="5">
        <v>467</v>
      </c>
      <c r="I42" s="5">
        <v>989</v>
      </c>
      <c r="J42" s="6">
        <v>609</v>
      </c>
      <c r="K42" s="6">
        <v>1360</v>
      </c>
      <c r="L42" s="6">
        <v>609</v>
      </c>
      <c r="M42" s="6">
        <v>609</v>
      </c>
      <c r="N42" s="6">
        <v>1355</v>
      </c>
      <c r="O42" s="6">
        <v>166</v>
      </c>
      <c r="P42" s="6">
        <v>1512</v>
      </c>
      <c r="Q42" s="6">
        <v>35</v>
      </c>
      <c r="R42" s="6">
        <v>1538</v>
      </c>
      <c r="S42" s="6">
        <v>13</v>
      </c>
      <c r="T42" s="6">
        <v>1994</v>
      </c>
      <c r="U42" s="6">
        <v>74</v>
      </c>
      <c r="V42" s="6">
        <v>1408</v>
      </c>
      <c r="W42" s="6">
        <v>122</v>
      </c>
      <c r="X42" s="6">
        <f t="shared" si="0"/>
        <v>16798</v>
      </c>
    </row>
    <row r="43" spans="1:24" x14ac:dyDescent="0.2">
      <c r="A43" t="s">
        <v>31</v>
      </c>
      <c r="B43" s="5">
        <v>423</v>
      </c>
      <c r="C43" s="5">
        <v>282</v>
      </c>
      <c r="E43" s="5">
        <v>0</v>
      </c>
      <c r="F43" s="5">
        <v>0</v>
      </c>
      <c r="G43" s="5">
        <v>1656</v>
      </c>
      <c r="I43" s="5">
        <v>1656</v>
      </c>
      <c r="K43" s="6">
        <v>1921</v>
      </c>
      <c r="N43" s="6">
        <v>954</v>
      </c>
      <c r="P43" s="6">
        <v>1500</v>
      </c>
      <c r="R43" s="6">
        <v>1342</v>
      </c>
      <c r="T43" s="6">
        <v>1606</v>
      </c>
      <c r="V43" s="6">
        <v>264</v>
      </c>
      <c r="X43" s="6">
        <f t="shared" si="0"/>
        <v>11604</v>
      </c>
    </row>
    <row r="44" spans="1:24" x14ac:dyDescent="0.2">
      <c r="A44" t="s">
        <v>38</v>
      </c>
      <c r="X44" s="6">
        <f t="shared" si="0"/>
        <v>0</v>
      </c>
    </row>
    <row r="45" spans="1:24" x14ac:dyDescent="0.2">
      <c r="A45" t="s">
        <v>116</v>
      </c>
      <c r="E45" s="5">
        <v>2118</v>
      </c>
      <c r="F45" s="5">
        <v>242</v>
      </c>
      <c r="X45" s="6">
        <f t="shared" si="0"/>
        <v>2360</v>
      </c>
    </row>
    <row r="46" spans="1:24" ht="16" thickBot="1" x14ac:dyDescent="0.25">
      <c r="A46" t="s">
        <v>32</v>
      </c>
      <c r="B46" s="5">
        <v>32462</v>
      </c>
      <c r="C46" s="5">
        <v>14862</v>
      </c>
      <c r="G46" s="5">
        <v>5735</v>
      </c>
      <c r="H46" s="5">
        <v>724</v>
      </c>
      <c r="I46" s="5">
        <v>25170</v>
      </c>
      <c r="J46" s="6">
        <v>724</v>
      </c>
      <c r="K46" s="6">
        <v>15293</v>
      </c>
      <c r="L46" s="6">
        <v>362</v>
      </c>
      <c r="M46" s="6">
        <v>724</v>
      </c>
      <c r="N46" s="6">
        <v>15452</v>
      </c>
      <c r="O46" s="6">
        <v>362</v>
      </c>
      <c r="P46" s="6">
        <v>25329</v>
      </c>
      <c r="Q46" s="6">
        <v>362</v>
      </c>
      <c r="R46" s="6">
        <v>22302</v>
      </c>
      <c r="S46" s="6">
        <v>362</v>
      </c>
      <c r="T46" s="6">
        <v>27081</v>
      </c>
      <c r="U46" s="6">
        <v>724</v>
      </c>
      <c r="V46" s="6">
        <v>4460</v>
      </c>
      <c r="W46" s="6">
        <v>362</v>
      </c>
      <c r="X46" s="6">
        <f t="shared" si="0"/>
        <v>192852</v>
      </c>
    </row>
    <row r="47" spans="1:24" ht="16" thickBot="1" x14ac:dyDescent="0.25">
      <c r="A47" t="s">
        <v>15</v>
      </c>
      <c r="B47" s="7">
        <f>SUM(B20:B46)</f>
        <v>174555</v>
      </c>
      <c r="C47" s="7">
        <f t="shared" ref="C47:L47" si="2">SUM(C20:C46)</f>
        <v>95891</v>
      </c>
      <c r="D47" s="7">
        <f t="shared" si="2"/>
        <v>0</v>
      </c>
      <c r="E47" s="7">
        <f t="shared" si="2"/>
        <v>115816</v>
      </c>
      <c r="F47" s="7">
        <f t="shared" si="2"/>
        <v>15642</v>
      </c>
      <c r="G47" s="7">
        <f t="shared" si="2"/>
        <v>51319</v>
      </c>
      <c r="H47" s="7">
        <f t="shared" si="2"/>
        <v>32377</v>
      </c>
      <c r="I47" s="7">
        <f t="shared" si="2"/>
        <v>158615</v>
      </c>
      <c r="J47" s="7">
        <f t="shared" si="2"/>
        <v>1253</v>
      </c>
      <c r="K47" s="7">
        <f t="shared" si="2"/>
        <v>95818</v>
      </c>
      <c r="L47" s="7">
        <f t="shared" si="2"/>
        <v>961</v>
      </c>
      <c r="M47" s="7">
        <f t="shared" ref="M47" si="3">SUM(M20:M46)</f>
        <v>13961</v>
      </c>
      <c r="N47" s="7">
        <f t="shared" ref="N47" si="4">SUM(N20:N46)</f>
        <v>214853</v>
      </c>
      <c r="O47" s="7">
        <f t="shared" ref="O47" si="5">SUM(O20:O46)</f>
        <v>10508</v>
      </c>
      <c r="P47" s="7">
        <f t="shared" ref="P47" si="6">SUM(P20:P46)</f>
        <v>332480</v>
      </c>
      <c r="Q47" s="7">
        <f t="shared" ref="Q47" si="7">SUM(Q20:Q46)</f>
        <v>5909</v>
      </c>
      <c r="R47" s="7">
        <f t="shared" ref="R47" si="8">SUM(R20:R46)</f>
        <v>247541</v>
      </c>
      <c r="S47" s="7">
        <f t="shared" ref="S47" si="9">SUM(S20:S46)</f>
        <v>1158</v>
      </c>
      <c r="T47" s="7">
        <f t="shared" ref="T47" si="10">SUM(T20:T46)</f>
        <v>286853</v>
      </c>
      <c r="U47" s="7">
        <f t="shared" ref="U47" si="11">SUM(U20:U46)</f>
        <v>5432</v>
      </c>
      <c r="V47" s="7">
        <f t="shared" ref="V47:W47" si="12">SUM(V20:V46)</f>
        <v>67961</v>
      </c>
      <c r="W47" s="7">
        <f t="shared" si="12"/>
        <v>1993</v>
      </c>
      <c r="X47" s="7">
        <f t="shared" si="0"/>
        <v>1930896</v>
      </c>
    </row>
    <row r="48" spans="1:24" x14ac:dyDescent="0.2">
      <c r="A48" t="s">
        <v>13</v>
      </c>
      <c r="B48" s="5">
        <v>25000</v>
      </c>
      <c r="C48" s="5">
        <v>15000</v>
      </c>
      <c r="G48" s="5">
        <v>25000</v>
      </c>
      <c r="I48" s="5">
        <v>35000</v>
      </c>
      <c r="K48" s="6">
        <v>35000</v>
      </c>
      <c r="N48" s="6">
        <v>50000</v>
      </c>
      <c r="P48" s="6">
        <v>60000</v>
      </c>
      <c r="R48" s="6">
        <v>50000</v>
      </c>
      <c r="T48" s="6">
        <v>50000</v>
      </c>
      <c r="V48" s="6">
        <v>7500</v>
      </c>
      <c r="X48" s="6">
        <f t="shared" si="0"/>
        <v>352500</v>
      </c>
    </row>
    <row r="49" spans="1:4" x14ac:dyDescent="0.2">
      <c r="A49" t="s">
        <v>35</v>
      </c>
      <c r="D49" s="5">
        <v>53282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DFE00-9792-44EB-AF8D-A5DE67347A80}">
  <dimension ref="A1:X49"/>
  <sheetViews>
    <sheetView topLeftCell="A5" workbookViewId="0">
      <pane xSplit="1" ySplit="1" topLeftCell="B6" activePane="bottomRight" state="frozen"/>
      <selection activeCell="X16" sqref="X16"/>
      <selection pane="topRight" activeCell="X16" sqref="X16"/>
      <selection pane="bottomLeft" activeCell="X16" sqref="X16"/>
      <selection pane="bottomRight" activeCell="X16" sqref="X16"/>
    </sheetView>
  </sheetViews>
  <sheetFormatPr baseColWidth="10" defaultColWidth="8.83203125" defaultRowHeight="15" x14ac:dyDescent="0.2"/>
  <cols>
    <col min="1" max="1" width="43" bestFit="1" customWidth="1"/>
    <col min="2" max="9" width="10.6640625" style="5" customWidth="1"/>
    <col min="10" max="23" width="10.6640625" style="6" customWidth="1"/>
  </cols>
  <sheetData>
    <row r="1" spans="1:24" ht="16" x14ac:dyDescent="0.2">
      <c r="A1" s="4" t="s">
        <v>0</v>
      </c>
    </row>
    <row r="2" spans="1:24" ht="16" x14ac:dyDescent="0.2">
      <c r="A2" s="4" t="s">
        <v>1</v>
      </c>
    </row>
    <row r="3" spans="1:24" ht="16" x14ac:dyDescent="0.2">
      <c r="A3" s="4">
        <v>2019</v>
      </c>
    </row>
    <row r="5" spans="1:24" s="10" customFormat="1" ht="80" x14ac:dyDescent="0.2">
      <c r="A5" s="9" t="s">
        <v>2</v>
      </c>
      <c r="B5" s="11" t="s">
        <v>33</v>
      </c>
      <c r="C5" s="11" t="s">
        <v>34</v>
      </c>
      <c r="D5" s="11" t="s">
        <v>3</v>
      </c>
      <c r="E5" s="11" t="s">
        <v>36</v>
      </c>
      <c r="F5" s="11" t="s">
        <v>37</v>
      </c>
      <c r="G5" s="11" t="s">
        <v>43</v>
      </c>
      <c r="H5" s="11" t="s">
        <v>42</v>
      </c>
      <c r="I5" s="11" t="s">
        <v>44</v>
      </c>
      <c r="J5" s="12" t="s">
        <v>45</v>
      </c>
      <c r="K5" s="12" t="s">
        <v>141</v>
      </c>
      <c r="L5" s="12" t="s">
        <v>46</v>
      </c>
      <c r="M5" s="12" t="s">
        <v>47</v>
      </c>
      <c r="N5" s="12" t="s">
        <v>50</v>
      </c>
      <c r="O5" s="12" t="s">
        <v>51</v>
      </c>
      <c r="P5" s="12" t="s">
        <v>52</v>
      </c>
      <c r="Q5" s="12" t="s">
        <v>53</v>
      </c>
      <c r="R5" s="12" t="s">
        <v>54</v>
      </c>
      <c r="S5" s="12" t="s">
        <v>55</v>
      </c>
      <c r="T5" s="12" t="s">
        <v>56</v>
      </c>
      <c r="U5" s="12" t="s">
        <v>57</v>
      </c>
      <c r="V5" s="12" t="s">
        <v>58</v>
      </c>
      <c r="W5" s="12" t="s">
        <v>59</v>
      </c>
      <c r="X5" s="12" t="s">
        <v>15</v>
      </c>
    </row>
    <row r="6" spans="1:24" x14ac:dyDescent="0.2">
      <c r="A6" s="3" t="s">
        <v>6</v>
      </c>
    </row>
    <row r="7" spans="1:24" x14ac:dyDescent="0.2">
      <c r="A7" t="s">
        <v>4</v>
      </c>
      <c r="B7" s="5">
        <v>13764</v>
      </c>
      <c r="C7" s="5">
        <v>8063</v>
      </c>
      <c r="E7" s="5">
        <v>15363</v>
      </c>
      <c r="F7" s="5">
        <v>1753</v>
      </c>
      <c r="N7" s="6">
        <v>6785</v>
      </c>
      <c r="O7" s="6">
        <v>833</v>
      </c>
      <c r="P7" s="6">
        <v>11943</v>
      </c>
      <c r="Q7" s="6">
        <v>276</v>
      </c>
      <c r="R7" s="6">
        <v>7222</v>
      </c>
      <c r="S7" s="6">
        <v>62</v>
      </c>
      <c r="T7" s="6">
        <v>8360</v>
      </c>
      <c r="U7" s="6">
        <v>311</v>
      </c>
      <c r="V7" s="6">
        <v>1304</v>
      </c>
      <c r="W7" s="6">
        <v>113</v>
      </c>
      <c r="X7" s="6">
        <f>SUM(B7:W7)</f>
        <v>76152</v>
      </c>
    </row>
    <row r="8" spans="1:24" x14ac:dyDescent="0.2">
      <c r="A8" t="s">
        <v>5</v>
      </c>
      <c r="B8" s="5">
        <v>2213</v>
      </c>
      <c r="C8" s="5">
        <v>901</v>
      </c>
      <c r="E8" s="5">
        <v>2043</v>
      </c>
      <c r="F8" s="5">
        <v>234</v>
      </c>
      <c r="N8" s="6">
        <v>4523</v>
      </c>
      <c r="O8" s="6">
        <v>554</v>
      </c>
      <c r="P8" s="6">
        <v>7799</v>
      </c>
      <c r="Q8" s="6">
        <v>180</v>
      </c>
      <c r="R8" s="6">
        <v>6701</v>
      </c>
      <c r="S8" s="6">
        <v>57</v>
      </c>
      <c r="T8" s="6">
        <v>6659</v>
      </c>
      <c r="U8" s="6">
        <v>248</v>
      </c>
      <c r="V8" s="6">
        <v>2648</v>
      </c>
      <c r="W8" s="6">
        <v>228</v>
      </c>
      <c r="X8" s="6">
        <f t="shared" ref="X8:X48" si="0">SUM(B8:W8)</f>
        <v>34988</v>
      </c>
    </row>
    <row r="9" spans="1:24" x14ac:dyDescent="0.2">
      <c r="A9" t="s">
        <v>7</v>
      </c>
      <c r="B9" s="5">
        <v>1370</v>
      </c>
      <c r="C9" s="5">
        <v>548</v>
      </c>
      <c r="E9" s="5">
        <v>1560</v>
      </c>
      <c r="F9" s="5">
        <v>178</v>
      </c>
      <c r="N9" s="6">
        <v>842</v>
      </c>
      <c r="O9" s="6">
        <v>103</v>
      </c>
      <c r="P9" s="6">
        <v>1609</v>
      </c>
      <c r="Q9" s="6">
        <v>37</v>
      </c>
      <c r="R9" s="6">
        <v>1361</v>
      </c>
      <c r="S9" s="6">
        <v>12</v>
      </c>
      <c r="T9" s="6">
        <v>1612</v>
      </c>
      <c r="U9" s="6">
        <v>60</v>
      </c>
      <c r="V9" s="6">
        <v>237</v>
      </c>
      <c r="W9" s="6">
        <v>21</v>
      </c>
      <c r="X9" s="6">
        <f t="shared" si="0"/>
        <v>9550</v>
      </c>
    </row>
    <row r="10" spans="1:24" x14ac:dyDescent="0.2">
      <c r="A10" t="s">
        <v>8</v>
      </c>
      <c r="B10" s="5">
        <v>3352</v>
      </c>
      <c r="C10" s="5">
        <v>1204</v>
      </c>
      <c r="E10" s="5">
        <v>3088</v>
      </c>
      <c r="F10" s="5">
        <v>352</v>
      </c>
      <c r="N10" s="6">
        <v>1344</v>
      </c>
      <c r="O10" s="6">
        <v>165</v>
      </c>
      <c r="P10" s="6">
        <v>2311</v>
      </c>
      <c r="Q10" s="6">
        <v>53</v>
      </c>
      <c r="R10" s="6">
        <v>1750</v>
      </c>
      <c r="S10" s="6">
        <v>15</v>
      </c>
      <c r="T10" s="6">
        <v>2026</v>
      </c>
      <c r="U10" s="6">
        <v>75</v>
      </c>
      <c r="V10" s="6">
        <v>316</v>
      </c>
      <c r="W10" s="6">
        <v>27</v>
      </c>
      <c r="X10" s="6">
        <f t="shared" si="0"/>
        <v>16078</v>
      </c>
    </row>
    <row r="11" spans="1:24" x14ac:dyDescent="0.2">
      <c r="A11" t="s">
        <v>9</v>
      </c>
      <c r="B11" s="5">
        <v>118</v>
      </c>
      <c r="C11" s="5">
        <v>76</v>
      </c>
      <c r="E11" s="5">
        <v>484</v>
      </c>
      <c r="F11" s="5">
        <v>55</v>
      </c>
      <c r="N11" s="6">
        <v>93</v>
      </c>
      <c r="O11" s="6">
        <v>11</v>
      </c>
      <c r="P11" s="6">
        <v>164</v>
      </c>
      <c r="Q11" s="6">
        <v>4</v>
      </c>
      <c r="R11" s="6">
        <v>149</v>
      </c>
      <c r="S11" s="6">
        <v>1</v>
      </c>
      <c r="T11" s="6">
        <v>172</v>
      </c>
      <c r="U11" s="6">
        <v>6</v>
      </c>
      <c r="V11" s="6">
        <v>27</v>
      </c>
      <c r="W11" s="6">
        <v>2</v>
      </c>
      <c r="X11" s="6">
        <f t="shared" si="0"/>
        <v>1362</v>
      </c>
    </row>
    <row r="12" spans="1:24" x14ac:dyDescent="0.2">
      <c r="A12" t="s">
        <v>10</v>
      </c>
      <c r="B12" s="5">
        <v>304</v>
      </c>
      <c r="C12" s="5">
        <v>136</v>
      </c>
      <c r="E12" s="5">
        <v>113</v>
      </c>
      <c r="F12" s="5">
        <v>13</v>
      </c>
      <c r="N12" s="6">
        <v>119</v>
      </c>
      <c r="O12" s="6">
        <v>15</v>
      </c>
      <c r="P12" s="6">
        <v>149</v>
      </c>
      <c r="Q12" s="6">
        <v>3</v>
      </c>
      <c r="R12" s="6">
        <v>101</v>
      </c>
      <c r="S12" s="6">
        <v>1</v>
      </c>
      <c r="T12" s="6">
        <v>131</v>
      </c>
      <c r="U12" s="6">
        <v>5</v>
      </c>
      <c r="V12" s="6">
        <v>31</v>
      </c>
      <c r="W12" s="6">
        <v>3</v>
      </c>
      <c r="X12" s="6">
        <f t="shared" si="0"/>
        <v>1124</v>
      </c>
    </row>
    <row r="13" spans="1:24" x14ac:dyDescent="0.2">
      <c r="A13" t="s">
        <v>11</v>
      </c>
      <c r="B13" s="5">
        <v>5283</v>
      </c>
      <c r="C13" s="5">
        <v>1289</v>
      </c>
      <c r="E13" s="5">
        <v>6959</v>
      </c>
      <c r="F13" s="5">
        <v>794</v>
      </c>
      <c r="N13" s="6">
        <v>3406</v>
      </c>
      <c r="O13" s="6">
        <v>418</v>
      </c>
      <c r="P13" s="6">
        <v>10290</v>
      </c>
      <c r="Q13" s="6">
        <v>238</v>
      </c>
      <c r="R13" s="6">
        <v>6229</v>
      </c>
      <c r="S13" s="6">
        <v>53</v>
      </c>
      <c r="T13" s="6">
        <v>4932</v>
      </c>
      <c r="U13" s="6">
        <v>183</v>
      </c>
      <c r="V13" s="6">
        <v>1118</v>
      </c>
      <c r="W13" s="6">
        <v>97</v>
      </c>
      <c r="X13" s="6">
        <f t="shared" si="0"/>
        <v>41289</v>
      </c>
    </row>
    <row r="14" spans="1:24" x14ac:dyDescent="0.2">
      <c r="A14" t="s">
        <v>12</v>
      </c>
      <c r="B14" s="5">
        <v>70</v>
      </c>
      <c r="C14" s="5">
        <v>35</v>
      </c>
      <c r="E14" s="5">
        <v>849</v>
      </c>
      <c r="F14" s="5">
        <v>97</v>
      </c>
      <c r="N14" s="6">
        <v>45</v>
      </c>
      <c r="O14" s="6">
        <v>6</v>
      </c>
      <c r="P14" s="6">
        <v>586</v>
      </c>
      <c r="Q14" s="6">
        <v>14</v>
      </c>
      <c r="R14" s="6">
        <v>527</v>
      </c>
      <c r="S14" s="6">
        <v>5</v>
      </c>
      <c r="T14" s="6">
        <v>509</v>
      </c>
      <c r="U14" s="6">
        <v>19</v>
      </c>
      <c r="V14" s="6">
        <v>398</v>
      </c>
      <c r="W14" s="6">
        <v>34</v>
      </c>
      <c r="X14" s="6">
        <f t="shared" si="0"/>
        <v>3194</v>
      </c>
    </row>
    <row r="15" spans="1:24" ht="16" thickBot="1" x14ac:dyDescent="0.25">
      <c r="A15" t="s">
        <v>139</v>
      </c>
      <c r="X15" s="6">
        <f t="shared" si="0"/>
        <v>0</v>
      </c>
    </row>
    <row r="16" spans="1:24" ht="16" thickBot="1" x14ac:dyDescent="0.25">
      <c r="A16" t="s">
        <v>15</v>
      </c>
      <c r="B16" s="7">
        <f t="shared" ref="B16:W16" si="1">SUM(B7:B14)</f>
        <v>26474</v>
      </c>
      <c r="C16" s="7">
        <f t="shared" si="1"/>
        <v>12252</v>
      </c>
      <c r="D16" s="7">
        <f t="shared" si="1"/>
        <v>0</v>
      </c>
      <c r="E16" s="7">
        <f t="shared" si="1"/>
        <v>30459</v>
      </c>
      <c r="F16" s="7">
        <f t="shared" si="1"/>
        <v>3476</v>
      </c>
      <c r="G16" s="7">
        <f t="shared" si="1"/>
        <v>0</v>
      </c>
      <c r="H16" s="7">
        <f t="shared" si="1"/>
        <v>0</v>
      </c>
      <c r="I16" s="7">
        <f t="shared" si="1"/>
        <v>0</v>
      </c>
      <c r="J16" s="7">
        <f t="shared" si="1"/>
        <v>0</v>
      </c>
      <c r="K16" s="7"/>
      <c r="L16" s="7">
        <f t="shared" si="1"/>
        <v>0</v>
      </c>
      <c r="M16" s="7">
        <f t="shared" si="1"/>
        <v>0</v>
      </c>
      <c r="N16" s="7">
        <f t="shared" si="1"/>
        <v>17157</v>
      </c>
      <c r="O16" s="7">
        <f t="shared" si="1"/>
        <v>2105</v>
      </c>
      <c r="P16" s="7">
        <f t="shared" si="1"/>
        <v>34851</v>
      </c>
      <c r="Q16" s="7">
        <f t="shared" si="1"/>
        <v>805</v>
      </c>
      <c r="R16" s="7">
        <f t="shared" si="1"/>
        <v>24040</v>
      </c>
      <c r="S16" s="7">
        <f t="shared" si="1"/>
        <v>206</v>
      </c>
      <c r="T16" s="7">
        <f t="shared" si="1"/>
        <v>24401</v>
      </c>
      <c r="U16" s="7">
        <f t="shared" si="1"/>
        <v>907</v>
      </c>
      <c r="V16" s="7">
        <f t="shared" si="1"/>
        <v>6079</v>
      </c>
      <c r="W16" s="7">
        <f t="shared" si="1"/>
        <v>525</v>
      </c>
      <c r="X16" s="7">
        <f t="shared" si="0"/>
        <v>183737</v>
      </c>
    </row>
    <row r="17" spans="1:24" x14ac:dyDescent="0.2">
      <c r="A17" t="s">
        <v>13</v>
      </c>
      <c r="B17" s="8">
        <v>20000</v>
      </c>
      <c r="C17" s="5">
        <v>10000</v>
      </c>
      <c r="E17" s="5">
        <v>48395</v>
      </c>
      <c r="F17" s="5">
        <v>6606</v>
      </c>
      <c r="N17" s="6">
        <v>34865</v>
      </c>
      <c r="P17" s="6">
        <v>38922</v>
      </c>
      <c r="Q17" s="6">
        <v>1078</v>
      </c>
      <c r="R17" s="6">
        <v>39593</v>
      </c>
      <c r="S17" s="6">
        <v>407</v>
      </c>
      <c r="T17" s="6">
        <v>38291</v>
      </c>
      <c r="U17" s="6">
        <v>1709</v>
      </c>
      <c r="V17" s="6">
        <v>16308</v>
      </c>
      <c r="W17" s="6">
        <v>1692</v>
      </c>
      <c r="X17" s="6">
        <f t="shared" si="0"/>
        <v>257866</v>
      </c>
    </row>
    <row r="18" spans="1:24" s="5" customFormat="1" x14ac:dyDescent="0.2">
      <c r="A18" t="s">
        <v>14</v>
      </c>
      <c r="B18" s="5">
        <v>135578</v>
      </c>
      <c r="C18" s="5">
        <v>57505</v>
      </c>
      <c r="E18" s="5">
        <v>193110</v>
      </c>
      <c r="F18" s="5">
        <v>23662</v>
      </c>
      <c r="J18" s="6"/>
      <c r="K18" s="6"/>
      <c r="L18" s="6"/>
      <c r="M18" s="6"/>
      <c r="N18" s="6">
        <v>107325</v>
      </c>
      <c r="O18" s="6">
        <v>14149</v>
      </c>
      <c r="P18" s="6">
        <v>160305</v>
      </c>
      <c r="Q18" s="6">
        <v>3974</v>
      </c>
      <c r="R18" s="6">
        <v>119576</v>
      </c>
      <c r="S18" s="6">
        <v>1100</v>
      </c>
      <c r="T18" s="6">
        <v>140137</v>
      </c>
      <c r="U18" s="6">
        <v>5600</v>
      </c>
      <c r="V18" s="6">
        <v>22228</v>
      </c>
      <c r="W18" s="6">
        <v>2065</v>
      </c>
      <c r="X18" s="6">
        <f t="shared" si="0"/>
        <v>986314</v>
      </c>
    </row>
    <row r="19" spans="1:24" s="5" customFormat="1" x14ac:dyDescent="0.2">
      <c r="A19" s="3" t="s">
        <v>16</v>
      </c>
      <c r="J19" s="6"/>
      <c r="K19" s="6"/>
      <c r="L19" s="6"/>
      <c r="M19" s="6"/>
      <c r="N19" s="6"/>
      <c r="O19" s="6"/>
      <c r="P19" s="6"/>
      <c r="Q19" s="6"/>
      <c r="R19" s="6"/>
      <c r="S19" s="6"/>
      <c r="T19" s="6"/>
      <c r="U19" s="6"/>
      <c r="V19" s="6"/>
      <c r="W19" s="6"/>
      <c r="X19" s="6">
        <f t="shared" si="0"/>
        <v>0</v>
      </c>
    </row>
    <row r="20" spans="1:24" s="5" customFormat="1" x14ac:dyDescent="0.2">
      <c r="A20" t="s">
        <v>17</v>
      </c>
      <c r="B20" s="5">
        <v>22179</v>
      </c>
      <c r="C20" s="5">
        <v>9405</v>
      </c>
      <c r="G20" s="5">
        <v>5903</v>
      </c>
      <c r="I20" s="5">
        <v>23825</v>
      </c>
      <c r="J20" s="6"/>
      <c r="K20" s="6">
        <v>11392</v>
      </c>
      <c r="L20" s="6"/>
      <c r="M20" s="6"/>
      <c r="N20" s="6">
        <v>20576</v>
      </c>
      <c r="O20" s="6"/>
      <c r="P20" s="6">
        <v>30732</v>
      </c>
      <c r="Q20" s="6"/>
      <c r="R20" s="6">
        <v>22925</v>
      </c>
      <c r="S20" s="6"/>
      <c r="T20" s="6">
        <v>26866</v>
      </c>
      <c r="U20" s="6"/>
      <c r="V20" s="6">
        <v>4260</v>
      </c>
      <c r="W20" s="6"/>
      <c r="X20" s="6">
        <f t="shared" si="0"/>
        <v>178063</v>
      </c>
    </row>
    <row r="21" spans="1:24" s="5" customFormat="1" x14ac:dyDescent="0.2">
      <c r="A21" t="s">
        <v>39</v>
      </c>
      <c r="G21" s="5">
        <v>5085</v>
      </c>
      <c r="H21" s="5">
        <v>27841</v>
      </c>
      <c r="I21" s="5">
        <v>18559</v>
      </c>
      <c r="J21" s="6"/>
      <c r="K21" s="6">
        <v>11190</v>
      </c>
      <c r="L21" s="6"/>
      <c r="M21" s="6">
        <v>11311</v>
      </c>
      <c r="N21" s="6"/>
      <c r="O21" s="6"/>
      <c r="P21" s="6"/>
      <c r="Q21" s="6"/>
      <c r="R21" s="6"/>
      <c r="S21" s="6"/>
      <c r="T21" s="6"/>
      <c r="U21" s="6"/>
      <c r="V21" s="6"/>
      <c r="W21" s="6"/>
      <c r="X21" s="6">
        <f t="shared" si="0"/>
        <v>73986</v>
      </c>
    </row>
    <row r="22" spans="1:24" s="5" customFormat="1" x14ac:dyDescent="0.2">
      <c r="A22" t="s">
        <v>18</v>
      </c>
      <c r="B22" s="5">
        <v>31218</v>
      </c>
      <c r="C22" s="5">
        <v>13242</v>
      </c>
      <c r="G22" s="5">
        <v>7198</v>
      </c>
      <c r="I22" s="5">
        <v>26269</v>
      </c>
      <c r="J22" s="6"/>
      <c r="K22" s="6">
        <v>11097</v>
      </c>
      <c r="L22" s="6"/>
      <c r="M22" s="6"/>
      <c r="N22" s="6">
        <v>25207</v>
      </c>
      <c r="O22" s="6"/>
      <c r="P22" s="6">
        <v>37710</v>
      </c>
      <c r="Q22" s="6"/>
      <c r="R22" s="6">
        <v>28072</v>
      </c>
      <c r="S22" s="6"/>
      <c r="T22" s="6">
        <v>32920</v>
      </c>
      <c r="U22" s="6"/>
      <c r="V22" s="6">
        <v>5234</v>
      </c>
      <c r="W22" s="6"/>
      <c r="X22" s="6">
        <f t="shared" si="0"/>
        <v>218167</v>
      </c>
    </row>
    <row r="23" spans="1:24" s="5" customFormat="1" x14ac:dyDescent="0.2">
      <c r="A23" t="s">
        <v>19</v>
      </c>
      <c r="B23" s="5">
        <v>67588</v>
      </c>
      <c r="C23" s="5">
        <v>60835</v>
      </c>
      <c r="G23" s="5">
        <v>8100</v>
      </c>
      <c r="I23" s="5">
        <v>24500</v>
      </c>
      <c r="J23" s="6"/>
      <c r="K23" s="6">
        <v>12000</v>
      </c>
      <c r="L23" s="6"/>
      <c r="M23" s="6"/>
      <c r="N23" s="6">
        <v>24000</v>
      </c>
      <c r="O23" s="6"/>
      <c r="P23" s="6">
        <v>46706</v>
      </c>
      <c r="Q23" s="6"/>
      <c r="R23" s="6">
        <v>36000</v>
      </c>
      <c r="S23" s="6"/>
      <c r="T23" s="6">
        <v>17000</v>
      </c>
      <c r="U23" s="6"/>
      <c r="V23" s="6">
        <v>19000</v>
      </c>
      <c r="W23" s="6"/>
      <c r="X23" s="6">
        <f t="shared" si="0"/>
        <v>315729</v>
      </c>
    </row>
    <row r="24" spans="1:24" s="5" customFormat="1" x14ac:dyDescent="0.2">
      <c r="A24" t="s">
        <v>20</v>
      </c>
      <c r="B24" s="5">
        <v>30546</v>
      </c>
      <c r="C24" s="5">
        <v>18163</v>
      </c>
      <c r="G24" s="5">
        <v>7097</v>
      </c>
      <c r="I24" s="5">
        <v>28389</v>
      </c>
      <c r="J24" s="6"/>
      <c r="K24" s="6">
        <v>19517</v>
      </c>
      <c r="L24" s="6"/>
      <c r="M24" s="6"/>
      <c r="N24" s="6">
        <v>39035</v>
      </c>
      <c r="O24" s="6">
        <v>4435</v>
      </c>
      <c r="P24" s="6">
        <v>53229</v>
      </c>
      <c r="Q24" s="6"/>
      <c r="R24" s="6">
        <v>44358</v>
      </c>
      <c r="S24" s="6">
        <v>887</v>
      </c>
      <c r="T24" s="6">
        <v>40809</v>
      </c>
      <c r="U24" s="6">
        <v>1863</v>
      </c>
      <c r="V24" s="6">
        <v>5323</v>
      </c>
      <c r="W24" s="6">
        <v>887</v>
      </c>
      <c r="X24" s="6">
        <f t="shared" si="0"/>
        <v>294538</v>
      </c>
    </row>
    <row r="25" spans="1:24" s="5" customFormat="1" x14ac:dyDescent="0.2">
      <c r="A25" t="s">
        <v>21</v>
      </c>
      <c r="B25" s="5">
        <v>0</v>
      </c>
      <c r="C25" s="5">
        <v>0</v>
      </c>
      <c r="G25" s="5">
        <v>0</v>
      </c>
      <c r="I25" s="5">
        <v>0</v>
      </c>
      <c r="J25" s="6"/>
      <c r="K25" s="6">
        <v>0</v>
      </c>
      <c r="L25" s="6"/>
      <c r="M25" s="6"/>
      <c r="N25" s="6">
        <v>948</v>
      </c>
      <c r="O25" s="6"/>
      <c r="P25" s="6">
        <v>474</v>
      </c>
      <c r="Q25" s="6"/>
      <c r="R25" s="6">
        <v>474</v>
      </c>
      <c r="S25" s="6"/>
      <c r="T25" s="6">
        <v>474</v>
      </c>
      <c r="U25" s="6"/>
      <c r="V25" s="6">
        <v>0</v>
      </c>
      <c r="W25" s="6"/>
      <c r="X25" s="6">
        <f t="shared" si="0"/>
        <v>2370</v>
      </c>
    </row>
    <row r="26" spans="1:24" s="5" customFormat="1" x14ac:dyDescent="0.2">
      <c r="A26" t="s">
        <v>22</v>
      </c>
      <c r="B26" s="5">
        <v>1009</v>
      </c>
      <c r="C26" s="5">
        <v>525</v>
      </c>
      <c r="G26" s="5">
        <v>497</v>
      </c>
      <c r="I26" s="5">
        <v>994</v>
      </c>
      <c r="J26" s="6"/>
      <c r="K26" s="6">
        <v>497</v>
      </c>
      <c r="L26" s="6"/>
      <c r="M26" s="6"/>
      <c r="N26" s="6">
        <v>994</v>
      </c>
      <c r="O26" s="6"/>
      <c r="P26" s="6"/>
      <c r="Q26" s="6"/>
      <c r="R26" s="6">
        <v>994</v>
      </c>
      <c r="S26" s="6"/>
      <c r="T26" s="6">
        <v>994</v>
      </c>
      <c r="U26" s="6"/>
      <c r="V26" s="6">
        <v>497</v>
      </c>
      <c r="W26" s="6"/>
      <c r="X26" s="6">
        <f t="shared" si="0"/>
        <v>7001</v>
      </c>
    </row>
    <row r="27" spans="1:24" s="5" customFormat="1" x14ac:dyDescent="0.2">
      <c r="A27" t="s">
        <v>48</v>
      </c>
      <c r="J27" s="6"/>
      <c r="K27" s="6"/>
      <c r="L27" s="6"/>
      <c r="M27" s="6"/>
      <c r="N27" s="6"/>
      <c r="O27" s="6"/>
      <c r="P27" s="6"/>
      <c r="Q27" s="6"/>
      <c r="R27" s="6"/>
      <c r="S27" s="6"/>
      <c r="T27" s="6"/>
      <c r="U27" s="6"/>
      <c r="V27" s="6"/>
      <c r="W27" s="6"/>
      <c r="X27" s="6">
        <f t="shared" si="0"/>
        <v>0</v>
      </c>
    </row>
    <row r="28" spans="1:24" s="5" customFormat="1" x14ac:dyDescent="0.2">
      <c r="A28" t="s">
        <v>23</v>
      </c>
      <c r="B28" s="5">
        <v>1740</v>
      </c>
      <c r="C28" s="5">
        <v>1099</v>
      </c>
      <c r="G28" s="5">
        <v>435</v>
      </c>
      <c r="I28" s="5">
        <v>2010</v>
      </c>
      <c r="J28" s="6"/>
      <c r="K28" s="6">
        <v>1009</v>
      </c>
      <c r="L28" s="6"/>
      <c r="M28" s="6"/>
      <c r="N28" s="6">
        <v>1185</v>
      </c>
      <c r="O28" s="6"/>
      <c r="P28" s="6"/>
      <c r="Q28" s="6"/>
      <c r="R28" s="6">
        <v>1667</v>
      </c>
      <c r="S28" s="6"/>
      <c r="T28" s="6">
        <v>1995</v>
      </c>
      <c r="U28" s="6"/>
      <c r="V28" s="6">
        <v>329</v>
      </c>
      <c r="W28" s="6"/>
      <c r="X28" s="6">
        <f t="shared" si="0"/>
        <v>11469</v>
      </c>
    </row>
    <row r="29" spans="1:24" s="5" customFormat="1" x14ac:dyDescent="0.2">
      <c r="A29" t="s">
        <v>24</v>
      </c>
      <c r="B29" s="5">
        <v>1645</v>
      </c>
      <c r="C29" s="5">
        <v>722</v>
      </c>
      <c r="G29" s="5">
        <v>895</v>
      </c>
      <c r="I29" s="5">
        <v>1439</v>
      </c>
      <c r="J29" s="6"/>
      <c r="K29" s="6">
        <v>746</v>
      </c>
      <c r="L29" s="6"/>
      <c r="M29" s="6"/>
      <c r="N29" s="6">
        <v>4445</v>
      </c>
      <c r="O29" s="6"/>
      <c r="P29" s="6"/>
      <c r="Q29" s="6"/>
      <c r="R29" s="6">
        <v>1967</v>
      </c>
      <c r="S29" s="6"/>
      <c r="T29" s="6">
        <v>2218</v>
      </c>
      <c r="U29" s="6"/>
      <c r="V29" s="6">
        <v>674</v>
      </c>
      <c r="W29" s="6"/>
      <c r="X29" s="6">
        <f t="shared" si="0"/>
        <v>14751</v>
      </c>
    </row>
    <row r="30" spans="1:24" s="5" customFormat="1" x14ac:dyDescent="0.2">
      <c r="A30" t="s">
        <v>8</v>
      </c>
      <c r="B30" s="5">
        <v>6872</v>
      </c>
      <c r="C30" s="5">
        <v>2829</v>
      </c>
      <c r="G30" s="5">
        <v>2669</v>
      </c>
      <c r="I30" s="5">
        <v>10046</v>
      </c>
      <c r="J30" s="6"/>
      <c r="K30" s="6">
        <v>11316</v>
      </c>
      <c r="L30" s="6"/>
      <c r="M30" s="6"/>
      <c r="N30" s="6">
        <v>4614</v>
      </c>
      <c r="O30" s="6"/>
      <c r="P30" s="6"/>
      <c r="Q30" s="6"/>
      <c r="R30" s="6">
        <v>4371</v>
      </c>
      <c r="S30" s="6"/>
      <c r="T30" s="6">
        <v>6948</v>
      </c>
      <c r="U30" s="6"/>
      <c r="V30" s="6">
        <v>451</v>
      </c>
      <c r="W30" s="6"/>
      <c r="X30" s="6">
        <f t="shared" si="0"/>
        <v>50116</v>
      </c>
    </row>
    <row r="31" spans="1:24" s="5" customFormat="1" x14ac:dyDescent="0.2">
      <c r="A31" t="s">
        <v>140</v>
      </c>
      <c r="J31" s="6"/>
      <c r="K31" s="6"/>
      <c r="L31" s="6"/>
      <c r="M31" s="6"/>
      <c r="N31" s="6">
        <v>5085</v>
      </c>
      <c r="O31" s="6"/>
      <c r="P31" s="6"/>
      <c r="Q31" s="6"/>
      <c r="R31" s="6">
        <v>7960</v>
      </c>
      <c r="S31" s="6"/>
      <c r="T31" s="6">
        <v>3168</v>
      </c>
      <c r="U31" s="6"/>
      <c r="V31" s="6">
        <v>1881</v>
      </c>
      <c r="W31" s="6"/>
      <c r="X31" s="6">
        <f t="shared" si="0"/>
        <v>18094</v>
      </c>
    </row>
    <row r="32" spans="1:24" s="5" customFormat="1" x14ac:dyDescent="0.2">
      <c r="A32" t="s">
        <v>25</v>
      </c>
      <c r="B32" s="5">
        <v>3841</v>
      </c>
      <c r="C32" s="5">
        <v>423</v>
      </c>
      <c r="G32" s="5">
        <v>4592</v>
      </c>
      <c r="I32" s="5">
        <v>5659</v>
      </c>
      <c r="J32" s="6"/>
      <c r="K32" s="6">
        <v>3491</v>
      </c>
      <c r="L32" s="6"/>
      <c r="M32" s="6"/>
      <c r="N32" s="6">
        <v>4129</v>
      </c>
      <c r="O32" s="6"/>
      <c r="P32" s="6"/>
      <c r="Q32" s="6"/>
      <c r="R32" s="6">
        <v>3023</v>
      </c>
      <c r="S32" s="6"/>
      <c r="T32" s="6">
        <v>5134</v>
      </c>
      <c r="U32" s="6"/>
      <c r="V32" s="6">
        <v>1182</v>
      </c>
      <c r="W32" s="6"/>
      <c r="X32" s="6">
        <f t="shared" si="0"/>
        <v>31474</v>
      </c>
    </row>
    <row r="33" spans="1:24" s="5" customFormat="1" x14ac:dyDescent="0.2">
      <c r="A33" t="s">
        <v>26</v>
      </c>
      <c r="B33" s="5">
        <v>224</v>
      </c>
      <c r="C33" s="5">
        <v>482</v>
      </c>
      <c r="G33" s="5">
        <v>154</v>
      </c>
      <c r="I33" s="5">
        <v>582</v>
      </c>
      <c r="J33" s="6"/>
      <c r="K33" s="6">
        <v>660</v>
      </c>
      <c r="L33" s="6"/>
      <c r="M33" s="6"/>
      <c r="N33" s="6">
        <v>1006</v>
      </c>
      <c r="O33" s="6"/>
      <c r="P33" s="6"/>
      <c r="Q33" s="6"/>
      <c r="R33" s="6">
        <v>533</v>
      </c>
      <c r="S33" s="6"/>
      <c r="T33" s="6">
        <v>686</v>
      </c>
      <c r="U33" s="6"/>
      <c r="V33" s="6">
        <v>154</v>
      </c>
      <c r="W33" s="6"/>
      <c r="X33" s="6">
        <f t="shared" si="0"/>
        <v>4481</v>
      </c>
    </row>
    <row r="34" spans="1:24" s="5" customFormat="1" x14ac:dyDescent="0.2">
      <c r="A34" t="s">
        <v>27</v>
      </c>
      <c r="B34" s="5">
        <v>4670</v>
      </c>
      <c r="C34" s="5">
        <v>3532</v>
      </c>
      <c r="G34" s="5">
        <v>2605</v>
      </c>
      <c r="I34" s="5">
        <v>6906</v>
      </c>
      <c r="J34" s="6"/>
      <c r="K34" s="6">
        <v>3267</v>
      </c>
      <c r="L34" s="6"/>
      <c r="M34" s="6"/>
      <c r="N34" s="6">
        <v>8994</v>
      </c>
      <c r="O34" s="6"/>
      <c r="P34" s="6"/>
      <c r="Q34" s="6"/>
      <c r="R34" s="6">
        <v>7472</v>
      </c>
      <c r="S34" s="6"/>
      <c r="T34" s="6"/>
      <c r="U34" s="6"/>
      <c r="V34" s="6">
        <v>3913</v>
      </c>
      <c r="W34" s="6"/>
      <c r="X34" s="6">
        <f t="shared" si="0"/>
        <v>41359</v>
      </c>
    </row>
    <row r="35" spans="1:24" x14ac:dyDescent="0.2">
      <c r="A35" t="s">
        <v>28</v>
      </c>
      <c r="B35" s="5">
        <v>2296</v>
      </c>
      <c r="C35" s="5">
        <v>1067</v>
      </c>
      <c r="X35" s="6">
        <f t="shared" si="0"/>
        <v>3363</v>
      </c>
    </row>
    <row r="36" spans="1:24" x14ac:dyDescent="0.2">
      <c r="A36" t="s">
        <v>49</v>
      </c>
      <c r="X36" s="6">
        <f t="shared" si="0"/>
        <v>0</v>
      </c>
    </row>
    <row r="37" spans="1:24" x14ac:dyDescent="0.2">
      <c r="A37" t="s">
        <v>10</v>
      </c>
      <c r="X37" s="6">
        <f t="shared" si="0"/>
        <v>0</v>
      </c>
    </row>
    <row r="38" spans="1:24" x14ac:dyDescent="0.2">
      <c r="A38" t="s">
        <v>11</v>
      </c>
      <c r="B38" s="5">
        <v>4780</v>
      </c>
      <c r="C38" s="5">
        <v>4544</v>
      </c>
      <c r="G38" s="5">
        <v>4664</v>
      </c>
      <c r="I38" s="5">
        <v>6518</v>
      </c>
      <c r="K38" s="6">
        <v>5182</v>
      </c>
      <c r="N38" s="6">
        <v>4529</v>
      </c>
      <c r="R38" s="6">
        <v>6724</v>
      </c>
      <c r="T38" s="6">
        <v>7242</v>
      </c>
      <c r="V38" s="6">
        <v>1540</v>
      </c>
      <c r="X38" s="6">
        <f t="shared" si="0"/>
        <v>45723</v>
      </c>
    </row>
    <row r="39" spans="1:24" x14ac:dyDescent="0.2">
      <c r="A39" t="s">
        <v>40</v>
      </c>
      <c r="H39" s="5">
        <v>235</v>
      </c>
      <c r="J39" s="6">
        <v>218</v>
      </c>
      <c r="L39" s="6">
        <v>151</v>
      </c>
      <c r="M39" s="6">
        <v>219</v>
      </c>
      <c r="X39" s="6">
        <f t="shared" si="0"/>
        <v>823</v>
      </c>
    </row>
    <row r="40" spans="1:24" x14ac:dyDescent="0.2">
      <c r="A40" t="s">
        <v>29</v>
      </c>
      <c r="B40" s="5">
        <v>34086</v>
      </c>
      <c r="C40" s="5">
        <v>15792</v>
      </c>
      <c r="E40" s="5">
        <v>139292</v>
      </c>
      <c r="F40" s="5">
        <v>19074</v>
      </c>
      <c r="N40" s="6">
        <v>66231</v>
      </c>
      <c r="O40" s="6">
        <v>9754</v>
      </c>
      <c r="P40" s="6">
        <v>114759</v>
      </c>
      <c r="Q40" s="6">
        <v>3178</v>
      </c>
      <c r="R40" s="6">
        <v>84182</v>
      </c>
      <c r="S40" s="6">
        <v>865</v>
      </c>
      <c r="T40" s="6">
        <v>104978</v>
      </c>
      <c r="U40" s="6">
        <v>4687</v>
      </c>
      <c r="V40" s="6">
        <v>18091</v>
      </c>
      <c r="W40" s="6">
        <v>1877</v>
      </c>
      <c r="X40" s="6">
        <f t="shared" si="0"/>
        <v>616846</v>
      </c>
    </row>
    <row r="41" spans="1:24" x14ac:dyDescent="0.2">
      <c r="A41" t="s">
        <v>41</v>
      </c>
      <c r="G41" s="5">
        <v>975</v>
      </c>
      <c r="I41" s="5">
        <v>1196</v>
      </c>
      <c r="K41" s="6">
        <v>691</v>
      </c>
      <c r="N41" s="6">
        <v>2299</v>
      </c>
      <c r="P41" s="6">
        <v>4597</v>
      </c>
      <c r="R41" s="6">
        <v>2299</v>
      </c>
      <c r="T41" s="6">
        <v>3065</v>
      </c>
      <c r="V41" s="6">
        <v>766</v>
      </c>
      <c r="X41" s="6">
        <f t="shared" si="0"/>
        <v>15888</v>
      </c>
    </row>
    <row r="42" spans="1:24" x14ac:dyDescent="0.2">
      <c r="A42" t="s">
        <v>30</v>
      </c>
      <c r="B42" s="5">
        <v>1678</v>
      </c>
      <c r="C42" s="5">
        <v>333</v>
      </c>
      <c r="G42" s="5">
        <v>1136</v>
      </c>
      <c r="H42" s="5">
        <v>648</v>
      </c>
      <c r="I42" s="5">
        <v>1375</v>
      </c>
      <c r="J42" s="6">
        <v>847</v>
      </c>
      <c r="K42" s="6">
        <v>1416</v>
      </c>
      <c r="L42" s="6">
        <v>847</v>
      </c>
      <c r="M42" s="6">
        <v>847</v>
      </c>
      <c r="N42" s="6">
        <v>1365</v>
      </c>
      <c r="O42" s="6">
        <v>167</v>
      </c>
      <c r="P42" s="6">
        <v>1523</v>
      </c>
      <c r="Q42" s="6">
        <v>35</v>
      </c>
      <c r="R42" s="6">
        <v>1550</v>
      </c>
      <c r="S42" s="6">
        <v>13</v>
      </c>
      <c r="T42" s="6">
        <v>1998</v>
      </c>
      <c r="U42" s="6">
        <v>74</v>
      </c>
      <c r="V42" s="6">
        <v>1419</v>
      </c>
      <c r="W42" s="6">
        <v>123</v>
      </c>
      <c r="X42" s="6">
        <f t="shared" si="0"/>
        <v>17394</v>
      </c>
    </row>
    <row r="43" spans="1:24" x14ac:dyDescent="0.2">
      <c r="A43" t="s">
        <v>31</v>
      </c>
      <c r="B43" s="5">
        <v>2458</v>
      </c>
      <c r="C43" s="5">
        <v>1795</v>
      </c>
      <c r="G43" s="5">
        <v>1440</v>
      </c>
      <c r="I43" s="5">
        <v>2160</v>
      </c>
      <c r="K43" s="6">
        <v>1440</v>
      </c>
      <c r="N43" s="6">
        <v>1680</v>
      </c>
      <c r="P43" s="6">
        <v>1140</v>
      </c>
      <c r="R43" s="6">
        <v>1680</v>
      </c>
      <c r="T43" s="6">
        <v>1440</v>
      </c>
      <c r="V43" s="6">
        <v>1140</v>
      </c>
      <c r="X43" s="6">
        <f t="shared" si="0"/>
        <v>16373</v>
      </c>
    </row>
    <row r="44" spans="1:24" x14ac:dyDescent="0.2">
      <c r="A44" t="s">
        <v>38</v>
      </c>
      <c r="X44" s="6">
        <f t="shared" si="0"/>
        <v>0</v>
      </c>
    </row>
    <row r="45" spans="1:24" x14ac:dyDescent="0.2">
      <c r="A45" t="s">
        <v>116</v>
      </c>
      <c r="E45" s="5">
        <v>3224</v>
      </c>
      <c r="F45" s="5">
        <v>368</v>
      </c>
      <c r="X45" s="6">
        <f t="shared" si="0"/>
        <v>3592</v>
      </c>
    </row>
    <row r="46" spans="1:24" ht="16" thickBot="1" x14ac:dyDescent="0.25">
      <c r="A46" t="s">
        <v>32</v>
      </c>
      <c r="B46" s="5">
        <v>33695</v>
      </c>
      <c r="C46" s="5">
        <v>15427</v>
      </c>
      <c r="G46" s="5">
        <v>5936</v>
      </c>
      <c r="H46" s="5">
        <v>749</v>
      </c>
      <c r="I46" s="5">
        <v>26051</v>
      </c>
      <c r="J46" s="6">
        <v>749</v>
      </c>
      <c r="K46" s="6">
        <v>15828</v>
      </c>
      <c r="L46" s="6">
        <v>375</v>
      </c>
      <c r="M46" s="6">
        <v>749</v>
      </c>
      <c r="N46" s="6">
        <v>15993</v>
      </c>
      <c r="O46" s="6">
        <v>375</v>
      </c>
      <c r="P46" s="6">
        <v>26216</v>
      </c>
      <c r="Q46" s="6">
        <v>375</v>
      </c>
      <c r="R46" s="6">
        <v>23082</v>
      </c>
      <c r="S46" s="6">
        <v>375</v>
      </c>
      <c r="T46" s="6">
        <v>28029</v>
      </c>
      <c r="U46" s="6">
        <v>749</v>
      </c>
      <c r="V46" s="6">
        <v>4617</v>
      </c>
      <c r="W46" s="6">
        <v>375</v>
      </c>
      <c r="X46" s="6">
        <f t="shared" si="0"/>
        <v>199745</v>
      </c>
    </row>
    <row r="47" spans="1:24" ht="16" thickBot="1" x14ac:dyDescent="0.25">
      <c r="A47" t="s">
        <v>15</v>
      </c>
      <c r="B47" s="7">
        <f>SUM(B20:B46)</f>
        <v>250525</v>
      </c>
      <c r="C47" s="7">
        <f t="shared" ref="C47:W47" si="2">SUM(C20:C46)</f>
        <v>150215</v>
      </c>
      <c r="D47" s="7">
        <f t="shared" si="2"/>
        <v>0</v>
      </c>
      <c r="E47" s="7">
        <f t="shared" si="2"/>
        <v>142516</v>
      </c>
      <c r="F47" s="7">
        <f t="shared" si="2"/>
        <v>19442</v>
      </c>
      <c r="G47" s="7">
        <f t="shared" si="2"/>
        <v>59381</v>
      </c>
      <c r="H47" s="7">
        <f t="shared" si="2"/>
        <v>29473</v>
      </c>
      <c r="I47" s="7">
        <f t="shared" si="2"/>
        <v>186478</v>
      </c>
      <c r="J47" s="7">
        <f t="shared" si="2"/>
        <v>1814</v>
      </c>
      <c r="K47" s="7">
        <f t="shared" si="2"/>
        <v>110739</v>
      </c>
      <c r="L47" s="7">
        <f t="shared" si="2"/>
        <v>1373</v>
      </c>
      <c r="M47" s="7">
        <f t="shared" si="2"/>
        <v>13126</v>
      </c>
      <c r="N47" s="7">
        <f t="shared" si="2"/>
        <v>232315</v>
      </c>
      <c r="O47" s="7">
        <f t="shared" si="2"/>
        <v>14731</v>
      </c>
      <c r="P47" s="7">
        <f t="shared" si="2"/>
        <v>317086</v>
      </c>
      <c r="Q47" s="7">
        <f t="shared" si="2"/>
        <v>3588</v>
      </c>
      <c r="R47" s="7">
        <f t="shared" si="2"/>
        <v>279333</v>
      </c>
      <c r="S47" s="7">
        <f t="shared" si="2"/>
        <v>2140</v>
      </c>
      <c r="T47" s="7">
        <f t="shared" si="2"/>
        <v>285964</v>
      </c>
      <c r="U47" s="7">
        <f t="shared" si="2"/>
        <v>7373</v>
      </c>
      <c r="V47" s="7">
        <f t="shared" si="2"/>
        <v>70471</v>
      </c>
      <c r="W47" s="7">
        <f t="shared" si="2"/>
        <v>3262</v>
      </c>
      <c r="X47" s="7">
        <f t="shared" si="0"/>
        <v>2181345</v>
      </c>
    </row>
    <row r="48" spans="1:24" x14ac:dyDescent="0.2">
      <c r="A48" t="s">
        <v>13</v>
      </c>
      <c r="B48" s="5">
        <v>25000</v>
      </c>
      <c r="C48" s="5">
        <v>15000</v>
      </c>
      <c r="E48" s="5">
        <v>48395</v>
      </c>
      <c r="G48" s="5">
        <v>25000</v>
      </c>
      <c r="H48" s="5">
        <v>0</v>
      </c>
      <c r="I48" s="5">
        <v>35000</v>
      </c>
      <c r="K48" s="6">
        <v>35000</v>
      </c>
      <c r="N48" s="6">
        <v>50000</v>
      </c>
      <c r="O48" s="6">
        <v>5135</v>
      </c>
      <c r="P48" s="6">
        <v>60000</v>
      </c>
      <c r="R48" s="6">
        <v>50000</v>
      </c>
      <c r="T48" s="6">
        <v>50000</v>
      </c>
      <c r="V48" s="6">
        <v>7500</v>
      </c>
      <c r="X48" s="6">
        <f t="shared" si="0"/>
        <v>406030</v>
      </c>
    </row>
    <row r="49" spans="1:4" x14ac:dyDescent="0.2">
      <c r="A49" t="s">
        <v>35</v>
      </c>
      <c r="D49" s="5">
        <v>55259</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8ACF7-5105-4586-A9E8-04651EB149D8}">
  <dimension ref="A1:X49"/>
  <sheetViews>
    <sheetView topLeftCell="A5" workbookViewId="0">
      <pane xSplit="1" ySplit="1" topLeftCell="M12" activePane="bottomRight" state="frozen"/>
      <selection activeCell="X16" sqref="X16"/>
      <selection pane="topRight" activeCell="X16" sqref="X16"/>
      <selection pane="bottomLeft" activeCell="X16" sqref="X16"/>
      <selection pane="bottomRight" activeCell="X20" sqref="X20"/>
    </sheetView>
  </sheetViews>
  <sheetFormatPr baseColWidth="10" defaultColWidth="8.83203125" defaultRowHeight="15" x14ac:dyDescent="0.2"/>
  <cols>
    <col min="1" max="1" width="43" bestFit="1" customWidth="1"/>
    <col min="2" max="9" width="10.6640625" style="5" customWidth="1"/>
    <col min="10" max="23" width="10.6640625" style="6" customWidth="1"/>
  </cols>
  <sheetData>
    <row r="1" spans="1:24" ht="16" x14ac:dyDescent="0.2">
      <c r="A1" s="4" t="s">
        <v>0</v>
      </c>
    </row>
    <row r="2" spans="1:24" ht="16" x14ac:dyDescent="0.2">
      <c r="A2" s="4" t="s">
        <v>1</v>
      </c>
    </row>
    <row r="3" spans="1:24" ht="16" x14ac:dyDescent="0.2">
      <c r="A3" s="4">
        <v>2019</v>
      </c>
    </row>
    <row r="5" spans="1:24" s="10" customFormat="1" ht="80" x14ac:dyDescent="0.2">
      <c r="A5" s="9" t="s">
        <v>2</v>
      </c>
      <c r="B5" s="11" t="s">
        <v>33</v>
      </c>
      <c r="C5" s="11" t="s">
        <v>34</v>
      </c>
      <c r="D5" s="11" t="s">
        <v>3</v>
      </c>
      <c r="E5" s="11" t="s">
        <v>36</v>
      </c>
      <c r="F5" s="11" t="s">
        <v>37</v>
      </c>
      <c r="G5" s="11" t="s">
        <v>43</v>
      </c>
      <c r="H5" s="11" t="s">
        <v>42</v>
      </c>
      <c r="I5" s="11" t="s">
        <v>44</v>
      </c>
      <c r="J5" s="12" t="s">
        <v>45</v>
      </c>
      <c r="K5" s="12" t="s">
        <v>141</v>
      </c>
      <c r="L5" s="12" t="s">
        <v>46</v>
      </c>
      <c r="M5" s="12" t="s">
        <v>47</v>
      </c>
      <c r="N5" s="12" t="s">
        <v>50</v>
      </c>
      <c r="O5" s="12" t="s">
        <v>51</v>
      </c>
      <c r="P5" s="12" t="s">
        <v>52</v>
      </c>
      <c r="Q5" s="12" t="s">
        <v>53</v>
      </c>
      <c r="R5" s="12" t="s">
        <v>54</v>
      </c>
      <c r="S5" s="12" t="s">
        <v>55</v>
      </c>
      <c r="T5" s="12" t="s">
        <v>56</v>
      </c>
      <c r="U5" s="12" t="s">
        <v>57</v>
      </c>
      <c r="V5" s="12" t="s">
        <v>58</v>
      </c>
      <c r="W5" s="12" t="s">
        <v>59</v>
      </c>
      <c r="X5" s="12" t="s">
        <v>15</v>
      </c>
    </row>
    <row r="6" spans="1:24" x14ac:dyDescent="0.2">
      <c r="A6" s="3" t="s">
        <v>6</v>
      </c>
    </row>
    <row r="7" spans="1:24" x14ac:dyDescent="0.2">
      <c r="A7" t="s">
        <v>4</v>
      </c>
      <c r="B7" s="5">
        <v>13868</v>
      </c>
      <c r="C7" s="5">
        <v>5127</v>
      </c>
      <c r="E7" s="5">
        <v>0</v>
      </c>
      <c r="F7" s="5">
        <v>0</v>
      </c>
      <c r="N7" s="6">
        <v>6596</v>
      </c>
      <c r="O7" s="6">
        <v>810</v>
      </c>
      <c r="P7" s="6">
        <v>11449</v>
      </c>
      <c r="Q7" s="6">
        <v>264</v>
      </c>
      <c r="R7" s="6">
        <v>3700</v>
      </c>
      <c r="S7" s="6">
        <v>32</v>
      </c>
      <c r="T7" s="6">
        <v>4180</v>
      </c>
      <c r="U7" s="6">
        <v>156</v>
      </c>
      <c r="V7" s="6">
        <v>0</v>
      </c>
      <c r="W7" s="6">
        <v>0</v>
      </c>
      <c r="X7" s="6">
        <f>SUM(B7:W7)</f>
        <v>46182</v>
      </c>
    </row>
    <row r="8" spans="1:24" x14ac:dyDescent="0.2">
      <c r="A8" t="s">
        <v>5</v>
      </c>
      <c r="B8" s="5">
        <v>1906</v>
      </c>
      <c r="C8" s="5">
        <v>2133</v>
      </c>
      <c r="E8" s="5">
        <v>1569</v>
      </c>
      <c r="F8" s="5">
        <v>178</v>
      </c>
      <c r="N8" s="6">
        <v>2312</v>
      </c>
      <c r="O8" s="6">
        <v>284</v>
      </c>
      <c r="P8" s="6">
        <v>3077</v>
      </c>
      <c r="Q8" s="6">
        <v>72</v>
      </c>
      <c r="R8" s="6">
        <v>7135</v>
      </c>
      <c r="S8" s="6">
        <v>62</v>
      </c>
      <c r="T8" s="6">
        <v>3125</v>
      </c>
      <c r="U8" s="6">
        <v>121</v>
      </c>
      <c r="V8" s="6">
        <v>136</v>
      </c>
      <c r="W8" s="6">
        <v>12</v>
      </c>
      <c r="X8" s="6">
        <f t="shared" ref="X8:X48" si="0">SUM(B8:W8)</f>
        <v>22122</v>
      </c>
    </row>
    <row r="9" spans="1:24" x14ac:dyDescent="0.2">
      <c r="A9" t="s">
        <v>7</v>
      </c>
      <c r="B9" s="5">
        <v>1834</v>
      </c>
      <c r="C9" s="5">
        <v>733</v>
      </c>
      <c r="E9" s="5">
        <v>0</v>
      </c>
      <c r="F9" s="5">
        <v>0</v>
      </c>
      <c r="N9" s="6">
        <v>490</v>
      </c>
      <c r="O9" s="6">
        <v>60</v>
      </c>
      <c r="P9" s="6">
        <v>862</v>
      </c>
      <c r="Q9" s="6">
        <v>20</v>
      </c>
      <c r="R9" s="6">
        <v>0</v>
      </c>
      <c r="S9" s="6">
        <v>0</v>
      </c>
      <c r="T9" s="6">
        <v>0</v>
      </c>
      <c r="U9" s="6">
        <v>0</v>
      </c>
      <c r="V9" s="6">
        <v>0</v>
      </c>
      <c r="W9" s="6">
        <v>0</v>
      </c>
      <c r="X9" s="6">
        <f t="shared" si="0"/>
        <v>3999</v>
      </c>
    </row>
    <row r="10" spans="1:24" x14ac:dyDescent="0.2">
      <c r="A10" t="s">
        <v>8</v>
      </c>
      <c r="B10" s="5">
        <v>3422</v>
      </c>
      <c r="C10" s="5">
        <v>1396</v>
      </c>
      <c r="E10" s="5">
        <v>3023</v>
      </c>
      <c r="F10" s="5">
        <v>345</v>
      </c>
      <c r="N10" s="6">
        <v>1700</v>
      </c>
      <c r="O10" s="6">
        <v>209</v>
      </c>
      <c r="P10" s="6">
        <v>4231</v>
      </c>
      <c r="Q10" s="6">
        <v>103</v>
      </c>
      <c r="R10" s="6">
        <v>3315</v>
      </c>
      <c r="S10" s="6">
        <v>30</v>
      </c>
      <c r="T10" s="6">
        <v>6495</v>
      </c>
      <c r="U10" s="6">
        <v>249</v>
      </c>
      <c r="V10" s="6">
        <v>2753</v>
      </c>
      <c r="W10" s="6">
        <v>241</v>
      </c>
      <c r="X10" s="6">
        <f t="shared" si="0"/>
        <v>27512</v>
      </c>
    </row>
    <row r="11" spans="1:24" x14ac:dyDescent="0.2">
      <c r="A11" t="s">
        <v>9</v>
      </c>
      <c r="B11" s="5">
        <v>160</v>
      </c>
      <c r="C11" s="5">
        <v>96</v>
      </c>
      <c r="E11" s="5">
        <v>677</v>
      </c>
      <c r="F11" s="5">
        <v>77</v>
      </c>
      <c r="N11" s="6">
        <v>93</v>
      </c>
      <c r="O11" s="6">
        <v>11</v>
      </c>
      <c r="P11" s="6">
        <v>164</v>
      </c>
      <c r="Q11" s="6">
        <v>4</v>
      </c>
      <c r="R11" s="6">
        <v>149</v>
      </c>
      <c r="S11" s="6">
        <v>1</v>
      </c>
      <c r="T11" s="6">
        <v>172</v>
      </c>
      <c r="U11" s="6">
        <v>6</v>
      </c>
      <c r="V11" s="6">
        <v>27</v>
      </c>
      <c r="W11" s="6">
        <v>2</v>
      </c>
      <c r="X11" s="6">
        <f t="shared" si="0"/>
        <v>1639</v>
      </c>
    </row>
    <row r="12" spans="1:24" x14ac:dyDescent="0.2">
      <c r="A12" t="s">
        <v>10</v>
      </c>
      <c r="B12" s="5">
        <v>187</v>
      </c>
      <c r="C12" s="5">
        <v>85</v>
      </c>
      <c r="E12" s="5">
        <v>306</v>
      </c>
      <c r="F12" s="5">
        <v>35</v>
      </c>
      <c r="N12" s="6">
        <v>315</v>
      </c>
      <c r="O12" s="6">
        <v>39</v>
      </c>
      <c r="P12" s="6">
        <v>2200</v>
      </c>
      <c r="Q12" s="6">
        <v>51</v>
      </c>
      <c r="R12" s="6">
        <v>356</v>
      </c>
      <c r="S12" s="6">
        <v>3</v>
      </c>
      <c r="T12" s="6">
        <v>685</v>
      </c>
      <c r="U12" s="6">
        <v>26</v>
      </c>
      <c r="V12" s="6">
        <v>83</v>
      </c>
      <c r="W12" s="6">
        <v>7</v>
      </c>
      <c r="X12" s="6">
        <f t="shared" si="0"/>
        <v>4378</v>
      </c>
    </row>
    <row r="13" spans="1:24" x14ac:dyDescent="0.2">
      <c r="A13" t="s">
        <v>11</v>
      </c>
      <c r="B13" s="5">
        <v>5443</v>
      </c>
      <c r="C13" s="5">
        <v>1361</v>
      </c>
      <c r="E13" s="5">
        <v>6973</v>
      </c>
      <c r="F13" s="5">
        <v>795</v>
      </c>
      <c r="N13" s="6">
        <v>2475</v>
      </c>
      <c r="O13" s="6">
        <v>304</v>
      </c>
      <c r="P13" s="6">
        <v>4349</v>
      </c>
      <c r="Q13" s="6">
        <v>100</v>
      </c>
      <c r="R13" s="6">
        <v>3951</v>
      </c>
      <c r="S13" s="6">
        <v>34</v>
      </c>
      <c r="T13" s="6">
        <v>4575</v>
      </c>
      <c r="U13" s="6">
        <v>170</v>
      </c>
      <c r="V13" s="6">
        <v>713</v>
      </c>
      <c r="W13" s="6">
        <v>62</v>
      </c>
      <c r="X13" s="6">
        <f t="shared" si="0"/>
        <v>31305</v>
      </c>
    </row>
    <row r="14" spans="1:24" x14ac:dyDescent="0.2">
      <c r="A14" t="s">
        <v>12</v>
      </c>
      <c r="B14" s="5">
        <v>365</v>
      </c>
      <c r="C14" s="5">
        <v>182</v>
      </c>
      <c r="E14" s="5">
        <v>0</v>
      </c>
      <c r="F14" s="5">
        <v>0</v>
      </c>
      <c r="N14" s="6">
        <v>418</v>
      </c>
      <c r="O14" s="6">
        <v>51</v>
      </c>
      <c r="P14" s="6">
        <v>1144</v>
      </c>
      <c r="Q14" s="6">
        <v>26</v>
      </c>
      <c r="R14" s="6">
        <v>214</v>
      </c>
      <c r="S14" s="6">
        <v>2</v>
      </c>
      <c r="T14" s="6">
        <v>1689</v>
      </c>
      <c r="U14" s="6">
        <v>63</v>
      </c>
      <c r="V14" s="6">
        <v>0</v>
      </c>
      <c r="W14" s="6">
        <v>0</v>
      </c>
      <c r="X14" s="6">
        <f t="shared" si="0"/>
        <v>4154</v>
      </c>
    </row>
    <row r="15" spans="1:24" ht="16" thickBot="1" x14ac:dyDescent="0.25">
      <c r="A15" t="s">
        <v>139</v>
      </c>
      <c r="X15" s="6">
        <f t="shared" si="0"/>
        <v>0</v>
      </c>
    </row>
    <row r="16" spans="1:24" ht="16" thickBot="1" x14ac:dyDescent="0.25">
      <c r="A16" t="s">
        <v>15</v>
      </c>
      <c r="B16" s="7">
        <f t="shared" ref="B16:W16" si="1">SUM(B7:B14)</f>
        <v>27185</v>
      </c>
      <c r="C16" s="7">
        <f t="shared" si="1"/>
        <v>11113</v>
      </c>
      <c r="D16" s="7">
        <f t="shared" si="1"/>
        <v>0</v>
      </c>
      <c r="E16" s="7">
        <f t="shared" si="1"/>
        <v>12548</v>
      </c>
      <c r="F16" s="7">
        <f t="shared" si="1"/>
        <v>1430</v>
      </c>
      <c r="G16" s="7">
        <f t="shared" si="1"/>
        <v>0</v>
      </c>
      <c r="H16" s="7">
        <f t="shared" si="1"/>
        <v>0</v>
      </c>
      <c r="I16" s="7">
        <f t="shared" si="1"/>
        <v>0</v>
      </c>
      <c r="J16" s="7">
        <f t="shared" si="1"/>
        <v>0</v>
      </c>
      <c r="K16" s="7"/>
      <c r="L16" s="7">
        <f t="shared" si="1"/>
        <v>0</v>
      </c>
      <c r="M16" s="7">
        <f t="shared" si="1"/>
        <v>0</v>
      </c>
      <c r="N16" s="7">
        <f t="shared" si="1"/>
        <v>14399</v>
      </c>
      <c r="O16" s="7">
        <f t="shared" si="1"/>
        <v>1768</v>
      </c>
      <c r="P16" s="7">
        <f t="shared" si="1"/>
        <v>27476</v>
      </c>
      <c r="Q16" s="7">
        <f t="shared" si="1"/>
        <v>640</v>
      </c>
      <c r="R16" s="7">
        <f t="shared" si="1"/>
        <v>18820</v>
      </c>
      <c r="S16" s="7">
        <f t="shared" si="1"/>
        <v>164</v>
      </c>
      <c r="T16" s="7">
        <f t="shared" si="1"/>
        <v>20921</v>
      </c>
      <c r="U16" s="7">
        <f t="shared" si="1"/>
        <v>791</v>
      </c>
      <c r="V16" s="7">
        <f t="shared" si="1"/>
        <v>3712</v>
      </c>
      <c r="W16" s="7">
        <f t="shared" si="1"/>
        <v>324</v>
      </c>
      <c r="X16" s="7">
        <f t="shared" si="0"/>
        <v>141291</v>
      </c>
    </row>
    <row r="17" spans="1:24" x14ac:dyDescent="0.2">
      <c r="A17" t="s">
        <v>13</v>
      </c>
      <c r="B17" s="8">
        <v>20000</v>
      </c>
      <c r="C17" s="5">
        <v>10000</v>
      </c>
      <c r="E17" s="5">
        <v>48395</v>
      </c>
      <c r="F17" s="5">
        <v>6606</v>
      </c>
      <c r="N17" s="6">
        <v>34865</v>
      </c>
      <c r="O17" s="6">
        <v>5135</v>
      </c>
      <c r="P17" s="6">
        <v>38922</v>
      </c>
      <c r="Q17" s="6">
        <v>1078</v>
      </c>
      <c r="R17" s="6">
        <v>39593</v>
      </c>
      <c r="S17" s="6">
        <v>407</v>
      </c>
      <c r="T17" s="6">
        <v>38291</v>
      </c>
      <c r="U17" s="6">
        <v>1709</v>
      </c>
      <c r="V17" s="6">
        <v>16308</v>
      </c>
      <c r="W17" s="6">
        <v>1692</v>
      </c>
      <c r="X17" s="6">
        <f t="shared" si="0"/>
        <v>263001</v>
      </c>
    </row>
    <row r="18" spans="1:24" s="5" customFormat="1" x14ac:dyDescent="0.2">
      <c r="A18" t="s">
        <v>14</v>
      </c>
      <c r="B18" s="5">
        <v>109363</v>
      </c>
      <c r="C18" s="5">
        <v>46386</v>
      </c>
      <c r="E18" s="5">
        <v>240817</v>
      </c>
      <c r="F18" s="5">
        <v>28759</v>
      </c>
      <c r="J18" s="6"/>
      <c r="K18" s="6"/>
      <c r="L18" s="6"/>
      <c r="M18" s="6"/>
      <c r="N18" s="6">
        <v>133838</v>
      </c>
      <c r="O18" s="6">
        <v>17197</v>
      </c>
      <c r="P18" s="6">
        <v>199907</v>
      </c>
      <c r="Q18" s="6">
        <v>4831</v>
      </c>
      <c r="R18" s="6">
        <v>149117</v>
      </c>
      <c r="S18" s="6">
        <v>1337</v>
      </c>
      <c r="T18" s="6">
        <v>174757</v>
      </c>
      <c r="U18" s="6">
        <v>6807</v>
      </c>
      <c r="V18" s="6">
        <v>27720</v>
      </c>
      <c r="W18" s="6">
        <v>2509</v>
      </c>
      <c r="X18" s="6">
        <f t="shared" si="0"/>
        <v>1143345</v>
      </c>
    </row>
    <row r="19" spans="1:24" s="5" customFormat="1" x14ac:dyDescent="0.2">
      <c r="A19" s="3" t="s">
        <v>16</v>
      </c>
      <c r="J19" s="6"/>
      <c r="K19" s="6"/>
      <c r="L19" s="6"/>
      <c r="M19" s="6"/>
      <c r="N19" s="6"/>
      <c r="O19" s="6"/>
      <c r="P19" s="6"/>
      <c r="Q19" s="6"/>
      <c r="R19" s="6"/>
      <c r="S19" s="6"/>
      <c r="T19" s="6"/>
      <c r="U19" s="6"/>
      <c r="V19" s="6"/>
      <c r="W19" s="6"/>
      <c r="X19" s="6">
        <f t="shared" si="0"/>
        <v>0</v>
      </c>
    </row>
    <row r="20" spans="1:24" s="5" customFormat="1" x14ac:dyDescent="0.2">
      <c r="A20" t="s">
        <v>17</v>
      </c>
      <c r="B20" s="5">
        <v>20895</v>
      </c>
      <c r="C20" s="5">
        <v>8862</v>
      </c>
      <c r="G20" s="5">
        <v>7175</v>
      </c>
      <c r="I20" s="5">
        <v>26180</v>
      </c>
      <c r="J20" s="6"/>
      <c r="K20" s="6">
        <v>13847</v>
      </c>
      <c r="L20" s="6"/>
      <c r="M20" s="6"/>
      <c r="N20" s="6">
        <v>26235</v>
      </c>
      <c r="O20" s="6"/>
      <c r="P20" s="6">
        <v>37355</v>
      </c>
      <c r="Q20" s="6"/>
      <c r="R20" s="6">
        <v>27865</v>
      </c>
      <c r="S20" s="6"/>
      <c r="T20" s="6">
        <v>32655</v>
      </c>
      <c r="U20" s="6"/>
      <c r="V20" s="6">
        <v>5178</v>
      </c>
      <c r="W20" s="6"/>
      <c r="X20" s="6">
        <f t="shared" si="0"/>
        <v>206247</v>
      </c>
    </row>
    <row r="21" spans="1:24" s="5" customFormat="1" x14ac:dyDescent="0.2">
      <c r="A21" t="s">
        <v>39</v>
      </c>
      <c r="G21" s="5">
        <v>4572</v>
      </c>
      <c r="H21" s="5">
        <v>25033</v>
      </c>
      <c r="I21" s="5">
        <v>16687</v>
      </c>
      <c r="J21" s="6"/>
      <c r="K21" s="6">
        <v>8781</v>
      </c>
      <c r="L21" s="6"/>
      <c r="M21" s="6">
        <v>10170</v>
      </c>
      <c r="N21" s="6"/>
      <c r="O21" s="6"/>
      <c r="P21" s="6"/>
      <c r="Q21" s="6"/>
      <c r="R21" s="6"/>
      <c r="S21" s="6"/>
      <c r="T21" s="6"/>
      <c r="U21" s="6"/>
      <c r="V21" s="6"/>
      <c r="W21" s="6"/>
      <c r="X21" s="6">
        <f t="shared" si="0"/>
        <v>65243</v>
      </c>
    </row>
    <row r="22" spans="1:24" s="5" customFormat="1" x14ac:dyDescent="0.2">
      <c r="A22" t="s">
        <v>18</v>
      </c>
      <c r="B22" s="5">
        <v>25081</v>
      </c>
      <c r="C22" s="5">
        <v>10639</v>
      </c>
      <c r="G22" s="5">
        <v>7134</v>
      </c>
      <c r="I22" s="5">
        <v>26030</v>
      </c>
      <c r="J22" s="6"/>
      <c r="K22" s="6">
        <v>10997</v>
      </c>
      <c r="L22" s="6"/>
      <c r="M22" s="6"/>
      <c r="N22" s="6">
        <v>24867</v>
      </c>
      <c r="O22" s="6"/>
      <c r="P22" s="6">
        <v>37140</v>
      </c>
      <c r="Q22" s="6"/>
      <c r="R22" s="6">
        <v>27706</v>
      </c>
      <c r="S22" s="6"/>
      <c r="T22" s="6">
        <v>32468</v>
      </c>
      <c r="U22" s="6"/>
      <c r="V22" s="6">
        <v>5150</v>
      </c>
      <c r="W22" s="6"/>
      <c r="X22" s="6">
        <f t="shared" si="0"/>
        <v>207212</v>
      </c>
    </row>
    <row r="23" spans="1:24" s="5" customFormat="1" x14ac:dyDescent="0.2">
      <c r="A23" t="s">
        <v>19</v>
      </c>
      <c r="B23" s="5">
        <v>69001</v>
      </c>
      <c r="C23" s="5">
        <v>32000</v>
      </c>
      <c r="G23" s="5">
        <v>6848</v>
      </c>
      <c r="I23" s="5">
        <v>39487</v>
      </c>
      <c r="J23" s="6"/>
      <c r="K23" s="6">
        <v>33992</v>
      </c>
      <c r="L23" s="6"/>
      <c r="M23" s="6"/>
      <c r="N23" s="6">
        <v>38511</v>
      </c>
      <c r="O23" s="6"/>
      <c r="P23" s="6">
        <v>74255</v>
      </c>
      <c r="Q23" s="6">
        <v>1955</v>
      </c>
      <c r="R23" s="6">
        <v>22477</v>
      </c>
      <c r="S23" s="6"/>
      <c r="T23" s="6">
        <v>25707</v>
      </c>
      <c r="U23" s="6"/>
      <c r="V23" s="6">
        <v>3387</v>
      </c>
      <c r="W23" s="6"/>
      <c r="X23" s="6">
        <f t="shared" si="0"/>
        <v>347620</v>
      </c>
    </row>
    <row r="24" spans="1:24" s="5" customFormat="1" x14ac:dyDescent="0.2">
      <c r="A24" t="s">
        <v>20</v>
      </c>
      <c r="B24" s="5">
        <v>67835</v>
      </c>
      <c r="C24" s="5">
        <v>41184</v>
      </c>
      <c r="G24" s="5">
        <v>7898</v>
      </c>
      <c r="I24" s="5">
        <v>29616</v>
      </c>
      <c r="J24" s="6"/>
      <c r="K24" s="6">
        <v>21719</v>
      </c>
      <c r="L24" s="6"/>
      <c r="M24" s="6"/>
      <c r="N24" s="6">
        <v>43437</v>
      </c>
      <c r="O24" s="6">
        <v>4936</v>
      </c>
      <c r="P24" s="6">
        <v>59233</v>
      </c>
      <c r="Q24" s="6">
        <v>3949</v>
      </c>
      <c r="R24" s="6">
        <v>49361</v>
      </c>
      <c r="S24" s="6">
        <v>987</v>
      </c>
      <c r="T24" s="6">
        <v>45412</v>
      </c>
      <c r="U24" s="6">
        <v>2073</v>
      </c>
      <c r="V24" s="6">
        <v>5923</v>
      </c>
      <c r="W24" s="6"/>
      <c r="X24" s="6">
        <f t="shared" si="0"/>
        <v>383563</v>
      </c>
    </row>
    <row r="25" spans="1:24" s="5" customFormat="1" x14ac:dyDescent="0.2">
      <c r="A25" t="s">
        <v>21</v>
      </c>
      <c r="B25" s="5">
        <v>610</v>
      </c>
      <c r="C25" s="5">
        <v>244</v>
      </c>
      <c r="G25" s="5">
        <v>1220</v>
      </c>
      <c r="I25" s="5">
        <v>2609</v>
      </c>
      <c r="J25" s="6"/>
      <c r="K25" s="6">
        <v>1377</v>
      </c>
      <c r="L25" s="6"/>
      <c r="M25" s="6"/>
      <c r="N25" s="6">
        <v>2226</v>
      </c>
      <c r="O25" s="6"/>
      <c r="P25" s="6">
        <v>3465</v>
      </c>
      <c r="Q25" s="6"/>
      <c r="R25" s="6">
        <v>2690</v>
      </c>
      <c r="S25" s="6"/>
      <c r="T25" s="6">
        <v>3031</v>
      </c>
      <c r="U25" s="6"/>
      <c r="V25" s="6">
        <v>794</v>
      </c>
      <c r="W25" s="6"/>
      <c r="X25" s="6">
        <f t="shared" si="0"/>
        <v>18266</v>
      </c>
    </row>
    <row r="26" spans="1:24" s="5" customFormat="1" x14ac:dyDescent="0.2">
      <c r="A26" t="s">
        <v>22</v>
      </c>
      <c r="B26" s="5">
        <v>903</v>
      </c>
      <c r="C26" s="5">
        <v>602</v>
      </c>
      <c r="G26" s="5">
        <v>622</v>
      </c>
      <c r="I26" s="5">
        <v>1244</v>
      </c>
      <c r="J26" s="6"/>
      <c r="K26" s="6">
        <v>622</v>
      </c>
      <c r="L26" s="6"/>
      <c r="M26" s="6"/>
      <c r="N26" s="6">
        <v>1244</v>
      </c>
      <c r="O26" s="6"/>
      <c r="P26" s="6">
        <v>1554</v>
      </c>
      <c r="Q26" s="6"/>
      <c r="R26" s="6">
        <v>1244</v>
      </c>
      <c r="S26" s="6"/>
      <c r="T26" s="6">
        <v>1244</v>
      </c>
      <c r="U26" s="6"/>
      <c r="V26" s="6">
        <v>622</v>
      </c>
      <c r="W26" s="6"/>
      <c r="X26" s="6">
        <f t="shared" si="0"/>
        <v>9901</v>
      </c>
    </row>
    <row r="27" spans="1:24" s="5" customFormat="1" x14ac:dyDescent="0.2">
      <c r="A27" t="s">
        <v>48</v>
      </c>
      <c r="J27" s="6"/>
      <c r="K27" s="6"/>
      <c r="L27" s="6"/>
      <c r="M27" s="6"/>
      <c r="N27" s="6"/>
      <c r="O27" s="6"/>
      <c r="P27" s="6"/>
      <c r="Q27" s="6"/>
      <c r="R27" s="6"/>
      <c r="S27" s="6"/>
      <c r="T27" s="6"/>
      <c r="U27" s="6"/>
      <c r="V27" s="6"/>
      <c r="W27" s="6"/>
      <c r="X27" s="6">
        <f t="shared" si="0"/>
        <v>0</v>
      </c>
    </row>
    <row r="28" spans="1:24" s="5" customFormat="1" x14ac:dyDescent="0.2">
      <c r="A28" t="s">
        <v>23</v>
      </c>
      <c r="B28" s="5">
        <v>1749</v>
      </c>
      <c r="C28" s="5">
        <v>1086</v>
      </c>
      <c r="G28" s="5">
        <v>438</v>
      </c>
      <c r="I28" s="5">
        <v>1895</v>
      </c>
      <c r="J28" s="6"/>
      <c r="K28" s="6">
        <v>1023</v>
      </c>
      <c r="L28" s="6"/>
      <c r="M28" s="6"/>
      <c r="N28" s="6">
        <v>1201</v>
      </c>
      <c r="O28" s="6"/>
      <c r="P28" s="6">
        <v>1891</v>
      </c>
      <c r="Q28" s="6"/>
      <c r="R28" s="6">
        <v>2054</v>
      </c>
      <c r="S28" s="6"/>
      <c r="T28" s="6">
        <v>2022</v>
      </c>
      <c r="U28" s="6"/>
      <c r="V28" s="6">
        <v>334</v>
      </c>
      <c r="W28" s="6"/>
      <c r="X28" s="6">
        <f t="shared" si="0"/>
        <v>13693</v>
      </c>
    </row>
    <row r="29" spans="1:24" s="5" customFormat="1" x14ac:dyDescent="0.2">
      <c r="A29" t="s">
        <v>24</v>
      </c>
      <c r="B29" s="5">
        <v>4836</v>
      </c>
      <c r="C29" s="5">
        <v>2146</v>
      </c>
      <c r="G29" s="5">
        <v>1833</v>
      </c>
      <c r="I29" s="5">
        <v>3399</v>
      </c>
      <c r="J29" s="6"/>
      <c r="K29" s="6">
        <v>3713</v>
      </c>
      <c r="L29" s="6"/>
      <c r="M29" s="6"/>
      <c r="N29" s="6">
        <v>8359</v>
      </c>
      <c r="O29" s="6"/>
      <c r="P29" s="6">
        <v>9249</v>
      </c>
      <c r="Q29" s="6"/>
      <c r="R29" s="6">
        <v>6740</v>
      </c>
      <c r="S29" s="6"/>
      <c r="T29" s="6">
        <v>8826</v>
      </c>
      <c r="U29" s="6"/>
      <c r="V29" s="6">
        <v>683</v>
      </c>
      <c r="W29" s="6"/>
      <c r="X29" s="6">
        <f t="shared" si="0"/>
        <v>49784</v>
      </c>
    </row>
    <row r="30" spans="1:24" s="5" customFormat="1" x14ac:dyDescent="0.2">
      <c r="A30" t="s">
        <v>8</v>
      </c>
      <c r="B30" s="5">
        <v>11591</v>
      </c>
      <c r="C30" s="5">
        <v>3685</v>
      </c>
      <c r="G30" s="5">
        <v>2641</v>
      </c>
      <c r="I30" s="5">
        <v>3336</v>
      </c>
      <c r="J30" s="6"/>
      <c r="K30" s="6">
        <v>3868</v>
      </c>
      <c r="L30" s="6"/>
      <c r="M30" s="6"/>
      <c r="N30" s="6">
        <v>1727</v>
      </c>
      <c r="O30" s="6"/>
      <c r="P30" s="6">
        <v>4780</v>
      </c>
      <c r="Q30" s="6"/>
      <c r="R30" s="6">
        <v>3630</v>
      </c>
      <c r="S30" s="6"/>
      <c r="T30" s="6">
        <v>5840</v>
      </c>
      <c r="U30" s="6"/>
      <c r="V30" s="6">
        <v>413</v>
      </c>
      <c r="W30" s="6"/>
      <c r="X30" s="6">
        <f t="shared" si="0"/>
        <v>41511</v>
      </c>
    </row>
    <row r="31" spans="1:24" s="5" customFormat="1" x14ac:dyDescent="0.2">
      <c r="A31" t="s">
        <v>140</v>
      </c>
      <c r="J31" s="6"/>
      <c r="K31" s="6"/>
      <c r="L31" s="6"/>
      <c r="M31" s="6"/>
      <c r="N31" s="6">
        <v>1291</v>
      </c>
      <c r="O31" s="6"/>
      <c r="P31" s="6">
        <v>3244</v>
      </c>
      <c r="Q31" s="6"/>
      <c r="R31" s="6">
        <v>2179</v>
      </c>
      <c r="S31" s="6"/>
      <c r="T31" s="6">
        <v>2711</v>
      </c>
      <c r="U31" s="6"/>
      <c r="V31" s="6">
        <v>710</v>
      </c>
      <c r="W31" s="6"/>
      <c r="X31" s="6">
        <f t="shared" si="0"/>
        <v>10135</v>
      </c>
    </row>
    <row r="32" spans="1:24" s="5" customFormat="1" x14ac:dyDescent="0.2">
      <c r="A32" t="s">
        <v>25</v>
      </c>
      <c r="B32" s="5">
        <v>8963</v>
      </c>
      <c r="C32" s="5">
        <v>3478</v>
      </c>
      <c r="G32" s="5">
        <v>5813</v>
      </c>
      <c r="I32" s="5">
        <v>10689</v>
      </c>
      <c r="J32" s="6"/>
      <c r="K32" s="6">
        <v>16740</v>
      </c>
      <c r="L32" s="6"/>
      <c r="M32" s="6"/>
      <c r="N32" s="6">
        <v>18671</v>
      </c>
      <c r="O32" s="6"/>
      <c r="P32" s="6">
        <v>28377</v>
      </c>
      <c r="Q32" s="6"/>
      <c r="R32" s="6">
        <v>19802</v>
      </c>
      <c r="S32" s="6"/>
      <c r="T32" s="6">
        <v>10274</v>
      </c>
      <c r="U32" s="6"/>
      <c r="V32" s="6">
        <v>5131</v>
      </c>
      <c r="W32" s="6"/>
      <c r="X32" s="6">
        <f t="shared" si="0"/>
        <v>127938</v>
      </c>
    </row>
    <row r="33" spans="1:24" s="5" customFormat="1" x14ac:dyDescent="0.2">
      <c r="A33" t="s">
        <v>26</v>
      </c>
      <c r="B33" s="5">
        <v>-116</v>
      </c>
      <c r="C33" s="5">
        <v>606</v>
      </c>
      <c r="G33" s="5">
        <v>157</v>
      </c>
      <c r="I33" s="5">
        <v>695</v>
      </c>
      <c r="J33" s="6"/>
      <c r="K33" s="6">
        <v>-141</v>
      </c>
      <c r="L33" s="6"/>
      <c r="M33" s="6"/>
      <c r="N33" s="6">
        <v>2561</v>
      </c>
      <c r="O33" s="6"/>
      <c r="P33" s="6">
        <v>1958</v>
      </c>
      <c r="Q33" s="6"/>
      <c r="R33" s="6">
        <v>848</v>
      </c>
      <c r="S33" s="6"/>
      <c r="T33" s="6">
        <v>1116</v>
      </c>
      <c r="U33" s="6"/>
      <c r="V33" s="6">
        <v>267</v>
      </c>
      <c r="W33" s="6"/>
      <c r="X33" s="6">
        <f t="shared" si="0"/>
        <v>7951</v>
      </c>
    </row>
    <row r="34" spans="1:24" s="5" customFormat="1" x14ac:dyDescent="0.2">
      <c r="A34" t="s">
        <v>27</v>
      </c>
      <c r="B34" s="5">
        <v>4151</v>
      </c>
      <c r="C34" s="5">
        <v>2602</v>
      </c>
      <c r="G34" s="5">
        <v>2935</v>
      </c>
      <c r="I34" s="5">
        <v>5839</v>
      </c>
      <c r="J34" s="6"/>
      <c r="K34" s="6">
        <v>2571</v>
      </c>
      <c r="L34" s="6"/>
      <c r="M34" s="6"/>
      <c r="N34" s="6">
        <v>11586</v>
      </c>
      <c r="O34" s="6"/>
      <c r="P34" s="6">
        <v>15195</v>
      </c>
      <c r="Q34" s="6"/>
      <c r="R34" s="6">
        <v>7616</v>
      </c>
      <c r="S34" s="6"/>
      <c r="T34" s="6">
        <v>11585</v>
      </c>
      <c r="U34" s="6"/>
      <c r="V34" s="6">
        <v>2495</v>
      </c>
      <c r="W34" s="6"/>
      <c r="X34" s="6">
        <f t="shared" si="0"/>
        <v>66575</v>
      </c>
    </row>
    <row r="35" spans="1:24" x14ac:dyDescent="0.2">
      <c r="A35" t="s">
        <v>28</v>
      </c>
      <c r="B35" s="5">
        <v>2373</v>
      </c>
      <c r="C35" s="5">
        <v>1106</v>
      </c>
      <c r="X35" s="6">
        <f t="shared" si="0"/>
        <v>3479</v>
      </c>
    </row>
    <row r="36" spans="1:24" x14ac:dyDescent="0.2">
      <c r="A36" t="s">
        <v>49</v>
      </c>
      <c r="X36" s="6">
        <f t="shared" si="0"/>
        <v>0</v>
      </c>
    </row>
    <row r="37" spans="1:24" x14ac:dyDescent="0.2">
      <c r="A37" t="s">
        <v>10</v>
      </c>
      <c r="X37" s="6">
        <f t="shared" si="0"/>
        <v>0</v>
      </c>
    </row>
    <row r="38" spans="1:24" x14ac:dyDescent="0.2">
      <c r="A38" t="s">
        <v>11</v>
      </c>
      <c r="B38" s="5">
        <v>7251</v>
      </c>
      <c r="C38" s="5">
        <v>4576</v>
      </c>
      <c r="G38" s="5">
        <v>1441</v>
      </c>
      <c r="I38" s="5">
        <v>5804</v>
      </c>
      <c r="K38" s="6">
        <v>3740</v>
      </c>
      <c r="N38" s="6">
        <v>3935</v>
      </c>
      <c r="P38" s="6">
        <v>6194</v>
      </c>
      <c r="R38" s="6">
        <v>4454</v>
      </c>
      <c r="T38" s="6">
        <v>6622</v>
      </c>
      <c r="V38" s="6">
        <v>1091</v>
      </c>
      <c r="X38" s="6">
        <f t="shared" si="0"/>
        <v>45108</v>
      </c>
    </row>
    <row r="39" spans="1:24" x14ac:dyDescent="0.2">
      <c r="A39" t="s">
        <v>40</v>
      </c>
      <c r="H39" s="5">
        <v>1011</v>
      </c>
      <c r="J39" s="6">
        <v>920</v>
      </c>
      <c r="L39" s="6">
        <v>1203</v>
      </c>
      <c r="M39" s="6">
        <v>920</v>
      </c>
      <c r="X39" s="6">
        <f t="shared" si="0"/>
        <v>4054</v>
      </c>
    </row>
    <row r="40" spans="1:24" x14ac:dyDescent="0.2">
      <c r="A40" t="s">
        <v>29</v>
      </c>
      <c r="B40" s="5">
        <v>37227</v>
      </c>
      <c r="C40" s="5">
        <v>17251</v>
      </c>
      <c r="E40" s="5">
        <v>175877</v>
      </c>
      <c r="F40" s="5">
        <v>24075</v>
      </c>
      <c r="N40" s="6">
        <v>86292</v>
      </c>
      <c r="O40" s="6">
        <v>12709</v>
      </c>
      <c r="P40" s="6">
        <v>150879</v>
      </c>
      <c r="Q40" s="6">
        <v>4179</v>
      </c>
      <c r="R40" s="6">
        <v>113594</v>
      </c>
      <c r="S40" s="6">
        <v>1168</v>
      </c>
      <c r="T40" s="6">
        <v>133906</v>
      </c>
      <c r="U40" s="6">
        <v>5978</v>
      </c>
      <c r="V40" s="6">
        <v>24690</v>
      </c>
      <c r="W40" s="6">
        <v>2562</v>
      </c>
      <c r="X40" s="6">
        <f t="shared" si="0"/>
        <v>790387</v>
      </c>
    </row>
    <row r="41" spans="1:24" x14ac:dyDescent="0.2">
      <c r="A41" t="s">
        <v>41</v>
      </c>
      <c r="G41" s="5">
        <v>925</v>
      </c>
      <c r="I41" s="5">
        <v>1361</v>
      </c>
      <c r="K41" s="6">
        <v>795</v>
      </c>
      <c r="N41" s="6">
        <v>2720</v>
      </c>
      <c r="P41" s="6">
        <v>5383</v>
      </c>
      <c r="R41" s="6">
        <v>2720</v>
      </c>
      <c r="T41" s="6">
        <v>3607</v>
      </c>
      <c r="V41" s="6">
        <v>890</v>
      </c>
      <c r="X41" s="6">
        <f t="shared" si="0"/>
        <v>18401</v>
      </c>
    </row>
    <row r="42" spans="1:24" x14ac:dyDescent="0.2">
      <c r="A42" t="s">
        <v>30</v>
      </c>
      <c r="B42" s="5">
        <v>2223</v>
      </c>
      <c r="C42" s="5">
        <v>1007</v>
      </c>
      <c r="G42" s="5">
        <v>1145</v>
      </c>
      <c r="H42" s="5">
        <v>653</v>
      </c>
      <c r="I42" s="5">
        <v>1387</v>
      </c>
      <c r="J42" s="6">
        <v>854</v>
      </c>
      <c r="K42" s="6">
        <v>1410</v>
      </c>
      <c r="L42" s="6">
        <v>854</v>
      </c>
      <c r="M42" s="6">
        <v>854</v>
      </c>
      <c r="N42" s="6">
        <v>1373</v>
      </c>
      <c r="O42" s="6">
        <v>169</v>
      </c>
      <c r="P42" s="6">
        <v>1533</v>
      </c>
      <c r="Q42" s="6">
        <v>36</v>
      </c>
      <c r="R42" s="6">
        <v>1559</v>
      </c>
      <c r="S42" s="6">
        <v>13</v>
      </c>
      <c r="T42" s="6">
        <v>2011</v>
      </c>
      <c r="U42" s="6">
        <v>75</v>
      </c>
      <c r="V42" s="6">
        <v>1427</v>
      </c>
      <c r="W42" s="6">
        <v>123</v>
      </c>
      <c r="X42" s="6">
        <f t="shared" si="0"/>
        <v>18706</v>
      </c>
    </row>
    <row r="43" spans="1:24" x14ac:dyDescent="0.2">
      <c r="A43" t="s">
        <v>31</v>
      </c>
      <c r="B43" s="5">
        <v>1747</v>
      </c>
      <c r="C43" s="5">
        <v>1498</v>
      </c>
      <c r="G43" s="5">
        <v>1186</v>
      </c>
      <c r="I43" s="5">
        <v>2246</v>
      </c>
      <c r="K43" s="6">
        <v>1498</v>
      </c>
      <c r="N43" s="6">
        <v>1747</v>
      </c>
      <c r="P43" s="6">
        <v>2246</v>
      </c>
      <c r="R43" s="6">
        <v>1747</v>
      </c>
      <c r="T43" s="6">
        <v>2246</v>
      </c>
      <c r="V43" s="6">
        <v>1186</v>
      </c>
      <c r="X43" s="6">
        <f t="shared" si="0"/>
        <v>17347</v>
      </c>
    </row>
    <row r="44" spans="1:24" x14ac:dyDescent="0.2">
      <c r="A44" t="s">
        <v>38</v>
      </c>
      <c r="X44" s="6">
        <f t="shared" si="0"/>
        <v>0</v>
      </c>
    </row>
    <row r="45" spans="1:24" x14ac:dyDescent="0.2">
      <c r="A45" t="s">
        <v>116</v>
      </c>
      <c r="E45" s="5">
        <v>846</v>
      </c>
      <c r="F45" s="5">
        <v>101</v>
      </c>
      <c r="N45" s="6">
        <v>291</v>
      </c>
      <c r="O45" s="6">
        <v>37</v>
      </c>
      <c r="P45" s="6">
        <v>529</v>
      </c>
      <c r="Q45" s="6">
        <v>13</v>
      </c>
      <c r="R45" s="6">
        <v>496</v>
      </c>
      <c r="S45" s="6">
        <v>4</v>
      </c>
      <c r="T45" s="6">
        <v>560</v>
      </c>
      <c r="U45" s="6">
        <v>22</v>
      </c>
      <c r="V45" s="6">
        <v>76</v>
      </c>
      <c r="W45" s="6">
        <v>7</v>
      </c>
      <c r="X45" s="6">
        <f t="shared" si="0"/>
        <v>2982</v>
      </c>
    </row>
    <row r="46" spans="1:24" ht="16" thickBot="1" x14ac:dyDescent="0.25">
      <c r="A46" t="s">
        <v>32</v>
      </c>
      <c r="B46" s="5">
        <v>34976</v>
      </c>
      <c r="C46" s="5">
        <v>16013</v>
      </c>
      <c r="G46" s="5">
        <v>6042</v>
      </c>
      <c r="I46" s="5">
        <v>26520</v>
      </c>
      <c r="J46" s="6">
        <v>763</v>
      </c>
      <c r="K46" s="6">
        <v>16319</v>
      </c>
      <c r="L46" s="6">
        <v>381</v>
      </c>
      <c r="M46" s="6">
        <v>763</v>
      </c>
      <c r="N46" s="6">
        <v>16281</v>
      </c>
      <c r="O46" s="6">
        <v>381</v>
      </c>
      <c r="P46" s="6">
        <v>26687</v>
      </c>
      <c r="Q46" s="6">
        <v>381</v>
      </c>
      <c r="R46" s="6">
        <v>23498</v>
      </c>
      <c r="S46" s="6">
        <v>381</v>
      </c>
      <c r="T46" s="6">
        <v>28534</v>
      </c>
      <c r="U46" s="6">
        <v>763</v>
      </c>
      <c r="V46" s="6">
        <v>4700</v>
      </c>
      <c r="W46" s="6">
        <v>381</v>
      </c>
      <c r="X46" s="6">
        <f t="shared" si="0"/>
        <v>203764</v>
      </c>
    </row>
    <row r="47" spans="1:24" ht="16" thickBot="1" x14ac:dyDescent="0.25">
      <c r="A47" t="s">
        <v>15</v>
      </c>
      <c r="B47" s="7">
        <f>SUM(B20:B46)</f>
        <v>301296</v>
      </c>
      <c r="C47" s="7">
        <f t="shared" ref="C47:W47" si="2">SUM(C20:C46)</f>
        <v>148585</v>
      </c>
      <c r="D47" s="7">
        <f t="shared" si="2"/>
        <v>0</v>
      </c>
      <c r="E47" s="7">
        <f t="shared" si="2"/>
        <v>176723</v>
      </c>
      <c r="F47" s="7">
        <f t="shared" si="2"/>
        <v>24176</v>
      </c>
      <c r="G47" s="7">
        <f t="shared" si="2"/>
        <v>60025</v>
      </c>
      <c r="H47" s="7">
        <f t="shared" si="2"/>
        <v>26697</v>
      </c>
      <c r="I47" s="7">
        <f t="shared" si="2"/>
        <v>205024</v>
      </c>
      <c r="J47" s="7">
        <f t="shared" si="2"/>
        <v>2537</v>
      </c>
      <c r="K47" s="7">
        <f t="shared" si="2"/>
        <v>142871</v>
      </c>
      <c r="L47" s="7">
        <f t="shared" si="2"/>
        <v>2438</v>
      </c>
      <c r="M47" s="7">
        <f t="shared" si="2"/>
        <v>12707</v>
      </c>
      <c r="N47" s="7">
        <f t="shared" si="2"/>
        <v>294555</v>
      </c>
      <c r="O47" s="7">
        <f t="shared" si="2"/>
        <v>18232</v>
      </c>
      <c r="P47" s="7">
        <f t="shared" si="2"/>
        <v>471147</v>
      </c>
      <c r="Q47" s="7">
        <f t="shared" si="2"/>
        <v>10513</v>
      </c>
      <c r="R47" s="7">
        <f t="shared" si="2"/>
        <v>322280</v>
      </c>
      <c r="S47" s="7">
        <f t="shared" si="2"/>
        <v>2553</v>
      </c>
      <c r="T47" s="7">
        <f t="shared" si="2"/>
        <v>360377</v>
      </c>
      <c r="U47" s="7">
        <f t="shared" si="2"/>
        <v>8911</v>
      </c>
      <c r="V47" s="7">
        <f t="shared" si="2"/>
        <v>65147</v>
      </c>
      <c r="W47" s="7">
        <f t="shared" si="2"/>
        <v>3073</v>
      </c>
      <c r="X47" s="7">
        <f t="shared" si="0"/>
        <v>2659867</v>
      </c>
    </row>
    <row r="48" spans="1:24" x14ac:dyDescent="0.2">
      <c r="A48" t="s">
        <v>13</v>
      </c>
      <c r="B48" s="5">
        <v>25000</v>
      </c>
      <c r="C48" s="5">
        <v>15000</v>
      </c>
      <c r="G48" s="5">
        <v>25000</v>
      </c>
      <c r="I48" s="5">
        <v>35000</v>
      </c>
      <c r="K48" s="6">
        <v>35000</v>
      </c>
      <c r="N48" s="6">
        <v>50000</v>
      </c>
      <c r="P48" s="6">
        <v>60000</v>
      </c>
      <c r="R48" s="6">
        <v>50000</v>
      </c>
      <c r="T48" s="6">
        <v>50000</v>
      </c>
      <c r="V48" s="6">
        <v>7500</v>
      </c>
      <c r="X48" s="6">
        <f t="shared" si="0"/>
        <v>352500</v>
      </c>
    </row>
    <row r="49" spans="1:4" x14ac:dyDescent="0.2">
      <c r="A49" t="s">
        <v>35</v>
      </c>
      <c r="D49" s="5">
        <v>57309</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151FE-7855-4556-9040-E9ED85B42D17}">
  <dimension ref="A1:H54"/>
  <sheetViews>
    <sheetView topLeftCell="A6" workbookViewId="0">
      <pane xSplit="1" ySplit="1" topLeftCell="B28" activePane="bottomRight" state="frozen"/>
      <selection activeCell="A6" sqref="A6"/>
      <selection pane="topRight" activeCell="B6" sqref="B6"/>
      <selection pane="bottomLeft" activeCell="A7" sqref="A7"/>
      <selection pane="bottomRight" activeCell="B8" sqref="B8"/>
    </sheetView>
  </sheetViews>
  <sheetFormatPr baseColWidth="10" defaultColWidth="8.83203125" defaultRowHeight="15" x14ac:dyDescent="0.2"/>
  <cols>
    <col min="1" max="1" width="44.6640625" bestFit="1" customWidth="1"/>
    <col min="2" max="8" width="10.6640625" customWidth="1"/>
  </cols>
  <sheetData>
    <row r="1" spans="1:8" ht="16" x14ac:dyDescent="0.2">
      <c r="A1" s="4" t="s">
        <v>0</v>
      </c>
    </row>
    <row r="2" spans="1:8" ht="16" x14ac:dyDescent="0.2">
      <c r="A2" s="4" t="s">
        <v>1</v>
      </c>
    </row>
    <row r="3" spans="1:8" ht="16" x14ac:dyDescent="0.2">
      <c r="A3" s="4" t="s">
        <v>97</v>
      </c>
    </row>
    <row r="4" spans="1:8" ht="16" x14ac:dyDescent="0.2">
      <c r="A4" s="4"/>
    </row>
    <row r="5" spans="1:8" ht="16" x14ac:dyDescent="0.2">
      <c r="A5" s="4"/>
    </row>
    <row r="6" spans="1:8" ht="16" x14ac:dyDescent="0.2">
      <c r="A6" s="4" t="s">
        <v>2</v>
      </c>
      <c r="B6" s="15">
        <v>2015</v>
      </c>
      <c r="C6" s="15">
        <v>2016</v>
      </c>
      <c r="D6" s="15">
        <v>2017</v>
      </c>
      <c r="E6" s="15">
        <v>2018</v>
      </c>
      <c r="F6" s="15">
        <v>2019</v>
      </c>
      <c r="G6" s="15">
        <v>2020</v>
      </c>
      <c r="H6" s="15">
        <v>2021</v>
      </c>
    </row>
    <row r="7" spans="1:8" ht="16" x14ac:dyDescent="0.2">
      <c r="A7" s="4" t="s">
        <v>110</v>
      </c>
      <c r="B7" s="15"/>
      <c r="C7" s="15"/>
      <c r="D7" s="15" t="s">
        <v>137</v>
      </c>
      <c r="E7" s="15"/>
      <c r="F7" s="15"/>
      <c r="G7" s="15"/>
      <c r="H7" s="15"/>
    </row>
    <row r="8" spans="1:8" ht="16" x14ac:dyDescent="0.2">
      <c r="A8" s="13" t="s">
        <v>111</v>
      </c>
      <c r="B8" s="1"/>
      <c r="C8" s="1"/>
      <c r="D8" s="1"/>
      <c r="E8" s="1"/>
      <c r="F8" s="1"/>
      <c r="G8" s="1"/>
      <c r="H8" s="1">
        <v>4078</v>
      </c>
    </row>
    <row r="9" spans="1:8" ht="16" x14ac:dyDescent="0.2">
      <c r="A9" s="13" t="s">
        <v>112</v>
      </c>
      <c r="B9" s="1"/>
      <c r="C9" s="1"/>
      <c r="D9" s="1"/>
      <c r="E9" s="1">
        <v>-816</v>
      </c>
      <c r="F9" s="1">
        <v>-816</v>
      </c>
      <c r="G9" s="1">
        <v>-816</v>
      </c>
      <c r="H9" s="1">
        <v>-816</v>
      </c>
    </row>
    <row r="10" spans="1:8" ht="16" x14ac:dyDescent="0.2">
      <c r="A10" s="13" t="s">
        <v>109</v>
      </c>
      <c r="B10" s="1">
        <v>710</v>
      </c>
      <c r="C10" s="1">
        <v>0</v>
      </c>
      <c r="D10" s="1">
        <v>0</v>
      </c>
      <c r="E10" s="1">
        <v>10291</v>
      </c>
      <c r="F10" s="1">
        <v>17984</v>
      </c>
      <c r="G10" s="1">
        <v>1963</v>
      </c>
      <c r="H10" s="1">
        <v>8812</v>
      </c>
    </row>
    <row r="11" spans="1:8" ht="16" x14ac:dyDescent="0.2">
      <c r="A11" s="4" t="s">
        <v>61</v>
      </c>
    </row>
    <row r="12" spans="1:8" ht="16" x14ac:dyDescent="0.2">
      <c r="A12" s="13" t="s">
        <v>62</v>
      </c>
      <c r="B12" s="1">
        <v>321184</v>
      </c>
      <c r="C12" s="1">
        <v>374935</v>
      </c>
      <c r="D12" s="1">
        <v>349327</v>
      </c>
      <c r="E12" s="1">
        <v>483009</v>
      </c>
      <c r="F12" s="1">
        <v>555438</v>
      </c>
      <c r="G12" s="1">
        <v>485065</v>
      </c>
      <c r="H12" s="1">
        <v>466484</v>
      </c>
    </row>
    <row r="13" spans="1:8" ht="16" x14ac:dyDescent="0.2">
      <c r="A13" s="13" t="s">
        <v>63</v>
      </c>
      <c r="B13" s="1">
        <v>13031</v>
      </c>
      <c r="C13" s="1">
        <v>6260</v>
      </c>
      <c r="D13" s="1">
        <v>8393</v>
      </c>
      <c r="E13" s="1">
        <v>9279</v>
      </c>
      <c r="F13" s="1">
        <v>9826</v>
      </c>
      <c r="G13" s="1">
        <v>8515</v>
      </c>
      <c r="H13" s="1">
        <v>7656</v>
      </c>
    </row>
    <row r="14" spans="1:8" ht="16" x14ac:dyDescent="0.2">
      <c r="A14" s="13" t="s">
        <v>64</v>
      </c>
      <c r="B14" s="1"/>
      <c r="C14" s="1">
        <v>18355</v>
      </c>
      <c r="D14" s="1">
        <v>9410</v>
      </c>
      <c r="E14" s="1">
        <v>31945</v>
      </c>
      <c r="F14" s="1">
        <v>40767</v>
      </c>
      <c r="G14" s="1">
        <v>35844</v>
      </c>
      <c r="H14" s="1"/>
    </row>
    <row r="15" spans="1:8" ht="16" x14ac:dyDescent="0.2">
      <c r="A15" s="13" t="s">
        <v>65</v>
      </c>
      <c r="B15" s="1"/>
      <c r="C15" s="1">
        <v>0</v>
      </c>
      <c r="D15" s="1">
        <v>19411</v>
      </c>
      <c r="E15" s="22"/>
      <c r="F15" s="23"/>
      <c r="G15" s="23"/>
      <c r="H15" s="1">
        <v>12190</v>
      </c>
    </row>
    <row r="16" spans="1:8" ht="16" x14ac:dyDescent="0.2">
      <c r="A16" s="13" t="s">
        <v>66</v>
      </c>
      <c r="B16" s="1">
        <v>13423</v>
      </c>
      <c r="C16" s="1">
        <v>16177</v>
      </c>
      <c r="D16" s="1">
        <v>11091</v>
      </c>
      <c r="E16" s="1">
        <v>12593</v>
      </c>
      <c r="F16" s="1">
        <v>19813</v>
      </c>
      <c r="G16" s="1">
        <v>35368</v>
      </c>
      <c r="H16" s="1">
        <v>38880</v>
      </c>
    </row>
    <row r="17" spans="1:8" ht="16" x14ac:dyDescent="0.2">
      <c r="A17" s="13" t="s">
        <v>113</v>
      </c>
      <c r="B17" s="18"/>
      <c r="C17" s="18"/>
      <c r="D17" s="18"/>
      <c r="E17" s="18"/>
      <c r="F17" s="18"/>
      <c r="G17" s="18">
        <v>-180528</v>
      </c>
      <c r="H17" s="18">
        <v>0</v>
      </c>
    </row>
    <row r="18" spans="1:8" ht="16" x14ac:dyDescent="0.2">
      <c r="A18" s="4" t="s">
        <v>67</v>
      </c>
      <c r="B18" s="1"/>
      <c r="C18" s="1"/>
      <c r="D18" s="1"/>
      <c r="E18" s="1"/>
      <c r="F18" s="1"/>
      <c r="G18" s="1"/>
      <c r="H18" s="1"/>
    </row>
    <row r="19" spans="1:8" ht="16" x14ac:dyDescent="0.2">
      <c r="A19" s="13" t="s">
        <v>68</v>
      </c>
      <c r="B19" s="1">
        <v>21467</v>
      </c>
      <c r="C19" s="1">
        <v>9800</v>
      </c>
      <c r="D19" s="1">
        <v>23099</v>
      </c>
      <c r="E19" s="1">
        <v>21920</v>
      </c>
      <c r="F19" s="1">
        <v>18182</v>
      </c>
      <c r="G19" s="1">
        <v>22428</v>
      </c>
      <c r="H19" s="1">
        <v>-4944</v>
      </c>
    </row>
    <row r="20" spans="1:8" ht="16" x14ac:dyDescent="0.2">
      <c r="A20" s="13" t="s">
        <v>69</v>
      </c>
      <c r="B20" s="1">
        <v>17768</v>
      </c>
      <c r="C20" s="1">
        <v>13964</v>
      </c>
      <c r="D20" s="1">
        <v>15809</v>
      </c>
      <c r="E20" s="1">
        <v>13529</v>
      </c>
      <c r="F20" s="1">
        <v>17672</v>
      </c>
      <c r="G20" s="1">
        <v>43412</v>
      </c>
      <c r="H20" s="1">
        <v>48309</v>
      </c>
    </row>
    <row r="21" spans="1:8" ht="16" x14ac:dyDescent="0.2">
      <c r="A21" s="4" t="s">
        <v>70</v>
      </c>
      <c r="B21" s="1"/>
      <c r="C21" s="1"/>
      <c r="D21" s="1"/>
      <c r="E21" s="1"/>
      <c r="F21" s="1"/>
      <c r="G21" s="1"/>
      <c r="H21" s="1"/>
    </row>
    <row r="22" spans="1:8" ht="16" x14ac:dyDescent="0.2">
      <c r="A22" s="13" t="s">
        <v>114</v>
      </c>
      <c r="B22" s="18"/>
      <c r="C22" s="18"/>
      <c r="D22" s="18"/>
      <c r="E22" s="18">
        <v>10913</v>
      </c>
      <c r="F22" s="18">
        <v>6762</v>
      </c>
      <c r="G22" s="18">
        <v>1086</v>
      </c>
      <c r="H22" s="18">
        <v>25102</v>
      </c>
    </row>
    <row r="23" spans="1:8" ht="16" x14ac:dyDescent="0.2">
      <c r="A23" s="13" t="s">
        <v>71</v>
      </c>
      <c r="B23" s="1">
        <v>14192</v>
      </c>
      <c r="C23" s="1">
        <v>13678</v>
      </c>
      <c r="D23" s="1">
        <v>348</v>
      </c>
      <c r="E23" s="1">
        <v>5600</v>
      </c>
      <c r="F23" s="1">
        <v>9895</v>
      </c>
      <c r="G23" s="1">
        <v>7528</v>
      </c>
      <c r="H23" s="1">
        <v>9887</v>
      </c>
    </row>
    <row r="24" spans="1:8" ht="16" x14ac:dyDescent="0.2">
      <c r="A24" s="13" t="s">
        <v>72</v>
      </c>
      <c r="B24" s="1">
        <v>19445</v>
      </c>
      <c r="C24" s="1">
        <v>22508</v>
      </c>
      <c r="D24" s="1">
        <v>48794</v>
      </c>
      <c r="E24" s="1">
        <v>50982</v>
      </c>
      <c r="F24" s="1">
        <v>27310</v>
      </c>
      <c r="G24" s="1">
        <v>31111</v>
      </c>
      <c r="H24" s="1">
        <v>37441</v>
      </c>
    </row>
    <row r="25" spans="1:8" ht="16" x14ac:dyDescent="0.2">
      <c r="A25" s="13" t="s">
        <v>73</v>
      </c>
      <c r="B25" s="1">
        <v>133</v>
      </c>
      <c r="C25" s="1">
        <v>1250</v>
      </c>
      <c r="D25" s="1">
        <v>37</v>
      </c>
      <c r="E25" s="1">
        <v>504</v>
      </c>
      <c r="F25" s="1">
        <v>2911</v>
      </c>
      <c r="G25" s="1">
        <v>273</v>
      </c>
      <c r="H25" s="1">
        <v>272</v>
      </c>
    </row>
    <row r="26" spans="1:8" ht="16" x14ac:dyDescent="0.2">
      <c r="A26" s="13" t="s">
        <v>8</v>
      </c>
      <c r="B26" s="1">
        <v>11681</v>
      </c>
      <c r="C26" s="1">
        <v>14784</v>
      </c>
      <c r="D26" s="1">
        <v>8490</v>
      </c>
      <c r="E26" s="1">
        <v>10970</v>
      </c>
      <c r="F26" s="1">
        <v>7521</v>
      </c>
      <c r="G26" s="1">
        <v>6863</v>
      </c>
      <c r="H26" s="1">
        <v>5931</v>
      </c>
    </row>
    <row r="27" spans="1:8" ht="16" x14ac:dyDescent="0.2">
      <c r="A27" s="13" t="s">
        <v>74</v>
      </c>
      <c r="B27" s="1">
        <v>17112</v>
      </c>
      <c r="C27" s="1">
        <v>39236</v>
      </c>
      <c r="D27" s="1">
        <v>45483</v>
      </c>
      <c r="E27" s="1">
        <v>32353</v>
      </c>
      <c r="F27" s="1">
        <v>28679</v>
      </c>
      <c r="G27" s="1">
        <v>22345</v>
      </c>
      <c r="H27" s="1">
        <v>63257</v>
      </c>
    </row>
    <row r="28" spans="1:8" ht="16" x14ac:dyDescent="0.2">
      <c r="A28" s="13" t="s">
        <v>75</v>
      </c>
      <c r="B28" s="1">
        <v>48852</v>
      </c>
      <c r="C28" s="1">
        <v>43967</v>
      </c>
      <c r="D28" s="1">
        <v>46805</v>
      </c>
      <c r="E28" s="1">
        <v>49205</v>
      </c>
      <c r="F28" s="1">
        <v>50135</v>
      </c>
      <c r="G28" s="1">
        <v>54078</v>
      </c>
      <c r="H28" s="1">
        <v>57137</v>
      </c>
    </row>
    <row r="29" spans="1:8" ht="16" x14ac:dyDescent="0.2">
      <c r="A29" s="13" t="s">
        <v>115</v>
      </c>
      <c r="B29" s="1">
        <v>18656</v>
      </c>
      <c r="C29" s="1">
        <v>18878</v>
      </c>
      <c r="D29" s="1">
        <v>20128</v>
      </c>
      <c r="E29" s="1">
        <v>20049</v>
      </c>
      <c r="F29" s="1">
        <v>17838</v>
      </c>
      <c r="G29" s="1">
        <v>24558</v>
      </c>
      <c r="H29" s="1">
        <v>24167</v>
      </c>
    </row>
    <row r="30" spans="1:8" ht="16" x14ac:dyDescent="0.2">
      <c r="A30" s="13" t="s">
        <v>77</v>
      </c>
      <c r="B30" s="1">
        <v>8256</v>
      </c>
      <c r="C30" s="1">
        <v>8136</v>
      </c>
      <c r="D30" s="1">
        <v>1190</v>
      </c>
      <c r="E30" s="1">
        <v>16007</v>
      </c>
      <c r="F30" s="1">
        <v>3341</v>
      </c>
      <c r="G30" s="1">
        <v>13303</v>
      </c>
      <c r="H30" s="1">
        <v>16412</v>
      </c>
    </row>
    <row r="31" spans="1:8" ht="16" x14ac:dyDescent="0.2">
      <c r="A31" s="13" t="s">
        <v>78</v>
      </c>
      <c r="B31" s="1">
        <v>5174</v>
      </c>
      <c r="C31" s="1">
        <v>7048</v>
      </c>
      <c r="D31" s="1">
        <v>7745</v>
      </c>
      <c r="E31" s="1"/>
      <c r="F31" s="1"/>
      <c r="G31" s="1"/>
      <c r="H31" s="1"/>
    </row>
    <row r="32" spans="1:8" ht="16" x14ac:dyDescent="0.2">
      <c r="A32" s="13" t="s">
        <v>10</v>
      </c>
      <c r="B32" s="1">
        <v>7575</v>
      </c>
      <c r="C32" s="1">
        <v>11403</v>
      </c>
      <c r="D32" s="1">
        <v>12842</v>
      </c>
      <c r="E32" s="1">
        <v>7426</v>
      </c>
      <c r="F32" s="1">
        <v>4082</v>
      </c>
      <c r="G32" s="1">
        <v>1339</v>
      </c>
      <c r="H32" s="1">
        <v>4690</v>
      </c>
    </row>
    <row r="33" spans="1:8" ht="16" x14ac:dyDescent="0.2">
      <c r="A33" s="13" t="s">
        <v>79</v>
      </c>
      <c r="B33" s="1">
        <v>9438</v>
      </c>
      <c r="C33" s="1">
        <v>2388</v>
      </c>
      <c r="D33" s="1">
        <v>3303</v>
      </c>
      <c r="E33" s="1">
        <v>2832</v>
      </c>
      <c r="F33" s="1">
        <v>3977</v>
      </c>
      <c r="G33" s="1">
        <v>4058</v>
      </c>
      <c r="H33" s="1">
        <v>8890</v>
      </c>
    </row>
    <row r="34" spans="1:8" ht="16" x14ac:dyDescent="0.2">
      <c r="A34" s="13" t="s">
        <v>80</v>
      </c>
      <c r="B34" s="1">
        <v>39361</v>
      </c>
      <c r="C34" s="1">
        <v>33859</v>
      </c>
      <c r="D34" s="1">
        <v>27454</v>
      </c>
      <c r="E34" s="1"/>
      <c r="F34" s="1"/>
      <c r="G34" s="1"/>
      <c r="H34" s="1"/>
    </row>
    <row r="35" spans="1:8" ht="16" x14ac:dyDescent="0.2">
      <c r="A35" s="13" t="s">
        <v>81</v>
      </c>
      <c r="B35" s="1">
        <v>54226</v>
      </c>
      <c r="C35" s="1">
        <v>45485</v>
      </c>
      <c r="D35" s="1">
        <v>57037</v>
      </c>
      <c r="E35" s="1">
        <v>49783</v>
      </c>
      <c r="F35" s="1">
        <v>49014</v>
      </c>
      <c r="G35" s="1">
        <v>36995</v>
      </c>
      <c r="H35" s="1">
        <v>43826</v>
      </c>
    </row>
    <row r="36" spans="1:8" ht="16" x14ac:dyDescent="0.2">
      <c r="A36" s="13" t="s">
        <v>106</v>
      </c>
      <c r="B36" s="1"/>
      <c r="C36" s="1"/>
      <c r="D36" s="1"/>
      <c r="E36" s="1"/>
      <c r="F36" s="1"/>
      <c r="G36" s="1"/>
      <c r="H36" s="1"/>
    </row>
    <row r="37" spans="1:8" ht="16" x14ac:dyDescent="0.2">
      <c r="A37" s="4" t="s">
        <v>82</v>
      </c>
      <c r="B37" s="1"/>
      <c r="C37" s="1"/>
      <c r="D37" s="1"/>
      <c r="E37" s="1"/>
      <c r="F37" s="1"/>
      <c r="G37" s="1"/>
      <c r="H37" s="1"/>
    </row>
    <row r="38" spans="1:8" ht="16" x14ac:dyDescent="0.2">
      <c r="A38" s="13" t="s">
        <v>83</v>
      </c>
      <c r="B38" s="1">
        <v>9233</v>
      </c>
      <c r="C38" s="1">
        <v>6790</v>
      </c>
      <c r="D38" s="1">
        <v>10224</v>
      </c>
      <c r="E38" s="1">
        <v>4284</v>
      </c>
      <c r="F38" s="1">
        <v>4588</v>
      </c>
      <c r="G38" s="1">
        <v>3649</v>
      </c>
      <c r="H38" s="1">
        <v>4594</v>
      </c>
    </row>
    <row r="39" spans="1:8" ht="16" x14ac:dyDescent="0.2">
      <c r="A39" s="13" t="s">
        <v>84</v>
      </c>
      <c r="B39" s="1">
        <v>39011</v>
      </c>
      <c r="C39" s="1">
        <v>36485</v>
      </c>
      <c r="D39" s="1">
        <v>52383</v>
      </c>
      <c r="E39" s="1">
        <v>21034</v>
      </c>
      <c r="F39" s="1">
        <v>35715</v>
      </c>
      <c r="G39" s="1">
        <v>42228</v>
      </c>
      <c r="H39" s="1">
        <v>40436</v>
      </c>
    </row>
    <row r="40" spans="1:8" ht="16" x14ac:dyDescent="0.2">
      <c r="A40" s="4" t="s">
        <v>85</v>
      </c>
      <c r="B40" s="1"/>
      <c r="C40" s="1"/>
      <c r="D40" s="1"/>
      <c r="E40" s="1"/>
      <c r="F40" s="1"/>
      <c r="G40" s="1"/>
      <c r="H40" s="1"/>
    </row>
    <row r="41" spans="1:8" ht="16" x14ac:dyDescent="0.2">
      <c r="A41" s="13" t="s">
        <v>86</v>
      </c>
      <c r="B41" s="1">
        <v>5579</v>
      </c>
      <c r="C41" s="1">
        <v>5744</v>
      </c>
      <c r="D41" s="1">
        <v>6141</v>
      </c>
      <c r="E41" s="1">
        <v>6583</v>
      </c>
      <c r="F41" s="1">
        <v>7833</v>
      </c>
      <c r="G41" s="1">
        <v>8317</v>
      </c>
      <c r="H41" s="1">
        <v>8279</v>
      </c>
    </row>
    <row r="42" spans="1:8" ht="16" x14ac:dyDescent="0.2">
      <c r="A42" s="13" t="s">
        <v>87</v>
      </c>
      <c r="B42" s="1">
        <v>1846</v>
      </c>
      <c r="C42" s="1">
        <v>2088</v>
      </c>
      <c r="D42" s="1">
        <v>-1077</v>
      </c>
      <c r="E42" s="1">
        <v>1621</v>
      </c>
      <c r="F42" s="1">
        <v>1403</v>
      </c>
      <c r="G42" s="1">
        <v>1590</v>
      </c>
      <c r="H42" s="1">
        <v>1393</v>
      </c>
    </row>
    <row r="43" spans="1:8" ht="16" x14ac:dyDescent="0.2">
      <c r="A43" s="4" t="s">
        <v>88</v>
      </c>
      <c r="B43" s="1"/>
      <c r="C43" s="1"/>
      <c r="D43" s="1"/>
      <c r="E43" s="1"/>
      <c r="F43" s="1"/>
      <c r="G43" s="1"/>
      <c r="H43" s="1"/>
    </row>
    <row r="44" spans="1:8" ht="16" x14ac:dyDescent="0.2">
      <c r="A44" s="13" t="s">
        <v>89</v>
      </c>
      <c r="B44" s="1">
        <v>1250</v>
      </c>
      <c r="C44" s="1">
        <v>1336</v>
      </c>
      <c r="D44" s="1">
        <v>1482</v>
      </c>
      <c r="E44" s="1">
        <v>1858</v>
      </c>
      <c r="F44" s="1">
        <v>1329</v>
      </c>
      <c r="G44" s="1">
        <v>1645</v>
      </c>
      <c r="H44" s="1">
        <v>1599</v>
      </c>
    </row>
    <row r="45" spans="1:8" ht="16" x14ac:dyDescent="0.2">
      <c r="A45" s="13" t="s">
        <v>90</v>
      </c>
      <c r="B45" s="1">
        <v>4207</v>
      </c>
      <c r="C45" s="1">
        <v>4438</v>
      </c>
      <c r="D45" s="1">
        <v>7367</v>
      </c>
      <c r="E45" s="1">
        <v>15171</v>
      </c>
      <c r="F45" s="1">
        <v>7133</v>
      </c>
      <c r="G45" s="1">
        <v>16987</v>
      </c>
      <c r="H45" s="1">
        <v>17511</v>
      </c>
    </row>
    <row r="46" spans="1:8" ht="16" x14ac:dyDescent="0.2">
      <c r="A46" s="13" t="s">
        <v>91</v>
      </c>
      <c r="B46" s="1">
        <v>0</v>
      </c>
      <c r="C46" s="1">
        <v>3335</v>
      </c>
      <c r="D46" s="1">
        <v>-2440</v>
      </c>
      <c r="E46" s="1">
        <v>2959</v>
      </c>
      <c r="F46" s="1">
        <v>2055</v>
      </c>
      <c r="G46" s="1">
        <v>1223</v>
      </c>
      <c r="H46" s="1">
        <v>1055</v>
      </c>
    </row>
    <row r="47" spans="1:8" ht="16" x14ac:dyDescent="0.2">
      <c r="A47" s="13" t="s">
        <v>116</v>
      </c>
      <c r="B47" s="1"/>
      <c r="C47" s="1"/>
      <c r="D47" s="1"/>
      <c r="E47" s="1">
        <v>3325</v>
      </c>
      <c r="F47" s="1">
        <v>2737</v>
      </c>
      <c r="G47" s="1">
        <v>3868</v>
      </c>
      <c r="H47" s="1">
        <v>6416</v>
      </c>
    </row>
    <row r="48" spans="1:8" ht="16" x14ac:dyDescent="0.2">
      <c r="A48" s="13" t="s">
        <v>32</v>
      </c>
      <c r="B48" s="1">
        <v>153523</v>
      </c>
      <c r="C48" s="1">
        <v>165948</v>
      </c>
      <c r="D48" s="1">
        <v>170544</v>
      </c>
      <c r="E48" s="1">
        <v>175274</v>
      </c>
      <c r="F48" s="1">
        <v>181409</v>
      </c>
      <c r="G48" s="1">
        <v>187758</v>
      </c>
      <c r="H48" s="1">
        <v>191138</v>
      </c>
    </row>
    <row r="49" spans="1:8" x14ac:dyDescent="0.2">
      <c r="B49" s="1"/>
      <c r="C49" s="1"/>
      <c r="D49" s="1"/>
      <c r="E49" s="1"/>
      <c r="F49" s="1"/>
      <c r="G49" s="1"/>
      <c r="H49" s="1"/>
    </row>
    <row r="50" spans="1:8" ht="16" x14ac:dyDescent="0.2">
      <c r="A50" s="13" t="s">
        <v>92</v>
      </c>
      <c r="B50" s="1">
        <v>-816</v>
      </c>
      <c r="C50" s="1">
        <v>-816</v>
      </c>
      <c r="D50" s="1">
        <v>-816</v>
      </c>
      <c r="E50" s="1"/>
      <c r="F50" s="1"/>
      <c r="G50" s="1"/>
      <c r="H50" s="1">
        <v>0</v>
      </c>
    </row>
    <row r="51" spans="1:8" ht="17" thickBot="1" x14ac:dyDescent="0.25">
      <c r="A51" s="13" t="s">
        <v>93</v>
      </c>
      <c r="B51" s="1">
        <v>97868</v>
      </c>
      <c r="C51" s="1">
        <v>97868</v>
      </c>
      <c r="D51" s="1">
        <v>163114</v>
      </c>
      <c r="E51" s="1">
        <v>163114</v>
      </c>
      <c r="F51" s="1">
        <v>163114</v>
      </c>
      <c r="G51" s="1">
        <v>165114</v>
      </c>
      <c r="H51" s="1">
        <v>163114</v>
      </c>
    </row>
    <row r="52" spans="1:8" ht="16" thickBot="1" x14ac:dyDescent="0.25">
      <c r="B52" s="16">
        <f t="shared" ref="B52:G52" si="0">SUM(B8:B51)</f>
        <v>953385</v>
      </c>
      <c r="C52" s="16">
        <f t="shared" si="0"/>
        <v>1025327</v>
      </c>
      <c r="D52" s="16">
        <f t="shared" si="0"/>
        <v>1123118</v>
      </c>
      <c r="E52" s="16">
        <f t="shared" si="0"/>
        <v>1233597</v>
      </c>
      <c r="F52" s="16">
        <f t="shared" si="0"/>
        <v>1297647</v>
      </c>
      <c r="G52" s="16">
        <f t="shared" si="0"/>
        <v>1087167</v>
      </c>
      <c r="H52" s="16">
        <f>SUM(H8:H51)</f>
        <v>1313196</v>
      </c>
    </row>
    <row r="54" spans="1:8" x14ac:dyDescent="0.2">
      <c r="A54" t="s">
        <v>94</v>
      </c>
      <c r="B54" s="1">
        <v>-797989</v>
      </c>
      <c r="C54" s="1">
        <v>-858011</v>
      </c>
      <c r="D54" s="1">
        <v>-951387</v>
      </c>
      <c r="E54" s="1">
        <v>-1055323</v>
      </c>
      <c r="F54" s="1">
        <v>-1113785</v>
      </c>
      <c r="G54" s="1">
        <v>-898432</v>
      </c>
      <c r="H54" s="1">
        <v>-1120382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13</vt:i4>
      </vt:variant>
    </vt:vector>
  </HeadingPairs>
  <TitlesOfParts>
    <vt:vector size="13" baseType="lpstr">
      <vt:lpstr>PRECIS AND NEXT STEPS</vt:lpstr>
      <vt:lpstr>2015</vt:lpstr>
      <vt:lpstr>2016</vt:lpstr>
      <vt:lpstr>2017</vt:lpstr>
      <vt:lpstr>2018</vt:lpstr>
      <vt:lpstr>2019</vt:lpstr>
      <vt:lpstr>2020</vt:lpstr>
      <vt:lpstr>2021</vt:lpstr>
      <vt:lpstr>Estate Residential</vt:lpstr>
      <vt:lpstr>Estate Commercial</vt:lpstr>
      <vt:lpstr>Estate Total</vt:lpstr>
      <vt:lpstr>Car Park</vt:lpstr>
      <vt:lpstr>Hotel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Southam</dc:creator>
  <cp:lastModifiedBy>Larisa Villar Hauser</cp:lastModifiedBy>
  <dcterms:created xsi:type="dcterms:W3CDTF">2022-11-19T21:09:57Z</dcterms:created>
  <dcterms:modified xsi:type="dcterms:W3CDTF">2023-04-16T20:17:42Z</dcterms:modified>
</cp:coreProperties>
</file>